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8" activeTab="3"/>
  </bookViews>
  <sheets>
    <sheet name="сметка 1" sheetId="1" r:id="rId1"/>
    <sheet name="сметка 2" sheetId="2" r:id="rId2"/>
    <sheet name="сметка 3" sheetId="3" r:id="rId3"/>
    <sheet name="сметка 4" sheetId="4" r:id="rId4"/>
  </sheets>
  <definedNames>
    <definedName name="_xlnm.Print_Area" localSheetId="0">'сметка 1'!$A$2:$G$40</definedName>
    <definedName name="_xlnm.Print_Titles" localSheetId="0">'сметка 1'!$7:$7</definedName>
    <definedName name="_xlnm.Print_Area" localSheetId="1">'сметка 2'!$A$1:$G$47</definedName>
    <definedName name="_xlnm.Print_Titles" localSheetId="1">'сметка 2'!$6:$6</definedName>
    <definedName name="_xlnm.Print_Area" localSheetId="2">'сметка 3'!$A$2:$G$37</definedName>
    <definedName name="_xlnm.Print_Titles" localSheetId="2">'сметка 3'!$7:$7</definedName>
    <definedName name="_xlnm.Print_Area" localSheetId="3">'сметка 4'!$A$2:$G$28</definedName>
    <definedName name="_xlnm.Print_Titles" localSheetId="3">'сметка 4'!$7:$7</definedName>
    <definedName name="Excel_BuiltIn_Print_Area" localSheetId="0">'сметка 1'!$A$2:$G$26</definedName>
    <definedName name="Excel_BuiltIn_Print_Area" localSheetId="1">'сметка 2'!$A$2:$G$31</definedName>
    <definedName name="Excel_BuiltIn_Print_Area" localSheetId="2">'сметка 3'!$A$2:$G$25</definedName>
    <definedName name="Excel_BuiltIn_Print_Area" localSheetId="3">'сметка 4'!$A$2:$G$20</definedName>
  </definedNames>
  <calcPr fullCalcOnLoad="1"/>
</workbook>
</file>

<file path=xl/sharedStrings.xml><?xml version="1.0" encoding="utf-8"?>
<sst xmlns="http://schemas.openxmlformats.org/spreadsheetml/2006/main" count="273" uniqueCount="88">
  <si>
    <t>КОЛИЧЕСТВЕНА  СМЕТКА</t>
  </si>
  <si>
    <t>ОБЕКТ:</t>
  </si>
  <si>
    <t>Ремонтни работи на Клиника по педиатрия на МБАЛ НКБ ЕАД</t>
  </si>
  <si>
    <t>СМЕТКА 1</t>
  </si>
  <si>
    <t>ЧАСТ:</t>
  </si>
  <si>
    <t>ОВК</t>
  </si>
  <si>
    <t>No</t>
  </si>
  <si>
    <t>Шифър</t>
  </si>
  <si>
    <t>Наименование</t>
  </si>
  <si>
    <t>Ед.м</t>
  </si>
  <si>
    <t>Кол.</t>
  </si>
  <si>
    <t>цена лева</t>
  </si>
  <si>
    <t>общо лева</t>
  </si>
  <si>
    <t>ОТОПЛЕНИЕ</t>
  </si>
  <si>
    <t>Доставка и монтаж на алуминиев радиатор, подобен на King - Италия, с височина между присъед. нипели 500 мм и топлоотдаване (при Δt=50 оС) 140 W/гл, съставен от 3 глидера, комплект с ръчен обезвъдушител,</t>
  </si>
  <si>
    <t>бр.</t>
  </si>
  <si>
    <t>Също, но съставен от 4 глидера</t>
  </si>
  <si>
    <t>Също, но съставен от 7 глидера</t>
  </si>
  <si>
    <t>Също, но съставен от 10 глидера</t>
  </si>
  <si>
    <t>Също, но съставен от 13 глидера</t>
  </si>
  <si>
    <t>Доставка на радиаторен термостатичен вентил 1/2"</t>
  </si>
  <si>
    <t>Доставка и монтаж на радиаторен секретен вентил 1/2"</t>
  </si>
  <si>
    <t>Доставка на радиаторен обезвъздушителен вентил</t>
  </si>
  <si>
    <t>Доставка на ТРЪБА STEEL PRESS ф54х1.5, разпределителна мрежа</t>
  </si>
  <si>
    <t>м</t>
  </si>
  <si>
    <t>Доставка на ТРЪБА STEEL PRESS ф66,7х1.5, разпределителна мрежа</t>
  </si>
  <si>
    <t>Доставка на ТРЪБА STEEL PRESS ф76,1х2.0, разпределителна мрежа</t>
  </si>
  <si>
    <t>Доставка на адаптор ТР97 16/2 Al</t>
  </si>
  <si>
    <t xml:space="preserve">Доставка и монтаж на мека полиетиленова тръба  ф 16х2 с алуминиева вложка, вкл.  монтажни скоби (за открит монтаж) </t>
  </si>
  <si>
    <t>Доставка и монтаж на термоизолация с микропореста затворена структура и хидро-изолационен слой с коефициент на топло-проводност под 0.05 W/m.oK за тръба ф 54х1,5</t>
  </si>
  <si>
    <t>Също, но за тръба ф66,7х1.5</t>
  </si>
  <si>
    <t>Също, но за тръба ф76,1х2.0</t>
  </si>
  <si>
    <t>Демонтаж на чугунен радиатор до 20 глидера</t>
  </si>
  <si>
    <t>Доставка и монтаж на ел. отоплителен панел подобен на ADAX VPS 904 с отоплителна мощност 400 W, водоустойчив за мокри помещения</t>
  </si>
  <si>
    <t>Проби и промивки</t>
  </si>
  <si>
    <t xml:space="preserve">Наладъчни и оперативни изпитания           </t>
  </si>
  <si>
    <t>ВЕНТИЛАЦИЯ И ОХЛАЖДАНЕ</t>
  </si>
  <si>
    <t>Доставка и монтаж на сплит система с номинална охл. мощност 3 520 W, номинална отоплителна мощност 3 660 W, външно тяло размери  H/W/D - 540/848/320 мм, подобно на VIOLA  GWH12, ел. захранване 0,72 kW /230 V,  вътрешно тяло за висок стенен монтаж с размер</t>
  </si>
  <si>
    <t>Доставка и монтаж на смукателен канален вентилатор за монтаж към кръгъл въздуховод, подобен на RKA-200 за дебит 350 куб.м/ч, напор 180 Ра, ел. захранване 85 W/230V, размери ф340 мм, дължина 230 мм, (система V1)</t>
  </si>
  <si>
    <t>Доставка и монтаж на възвратна клапа ОКА-А ф200 мм</t>
  </si>
  <si>
    <t>Доставка и монтаж на смукателен конусен вентил тип DVS 100</t>
  </si>
  <si>
    <t xml:space="preserve">Доставка и монтаж на противопожарна клапа SC60 ф200 мм, комплект с краен изключвател за следене на положението </t>
  </si>
  <si>
    <t>Направа и монтаж на въздуховод от поцинкована ламарина с дебелина до 1 мм, комплект с крепителни елементи, прави и фасонни части</t>
  </si>
  <si>
    <t>кв.м</t>
  </si>
  <si>
    <t>Доставка и монтаж на PVC тръба 3/4", изолирана с EUROFLEX 6 мм. (дренаж на конденз от вътрешни тела за климатизация)</t>
  </si>
  <si>
    <t>ОБЩО</t>
  </si>
  <si>
    <t xml:space="preserve">Забележка </t>
  </si>
  <si>
    <t>При съвпадане на ремонтните работи с реализацията на мерките за енергийна ефективност по фонд Козлодуй, ще отпаднат строително-монтажните работи, касаещи отоплението на клиниката (сметка 1).</t>
  </si>
  <si>
    <t>Приемен и -диагностично-консултативен център към КП на МБАЛ НКБ</t>
  </si>
  <si>
    <t>СМЕТКА 2</t>
  </si>
  <si>
    <t>бившо котелно – сутерен и 1 етаж</t>
  </si>
  <si>
    <t>Доставка и монтаж на алуминиев радиатор, подобен на King - Италия, с височина между присъед. нипели 500 мм и топлоотдаване (при Δt=50 оС) 140 W/гл, съставен от 7 глидера, комплект с ръчен обезвъдушител</t>
  </si>
  <si>
    <t>Също, но съставен от 12 глидера</t>
  </si>
  <si>
    <t xml:space="preserve">Доставка и монтаж на тръбно отоплителна лира с размери 400/1200 мм и отоплителна мощност 800 W, комплект с обезвъздушителен вентил </t>
  </si>
  <si>
    <t>Доставка на радиаторен термостатичен вентил административен тип 1/2"</t>
  </si>
  <si>
    <t>Доставка и монтаж на радиаторен вентил ъглов" 1/2"</t>
  </si>
  <si>
    <t>Доставка на ТРЪБА STEEL PRESS ф18х1.2,</t>
  </si>
  <si>
    <t>Доставка на ТРЪБА STEEL PRESS ф22х1.5,</t>
  </si>
  <si>
    <t>Доставка на ТРЪБА STEEL PRESS ф28х1.5,</t>
  </si>
  <si>
    <t>Доставка на ТРЪБА STEEL PRESS ф35х1.5,</t>
  </si>
  <si>
    <t>Доставка на ТРЪБА STEEL PRESS ф42х1.5,</t>
  </si>
  <si>
    <t>Доставка на термоизолация с микропореста затворена структура и хидро-изолационен слой с коефициент на топло-проводност под 0.05 W/m.oK за тръба ф18х1.5</t>
  </si>
  <si>
    <t>Също, но за тръба ф22х1.5</t>
  </si>
  <si>
    <t>Също, но за тръба ф28х1.5</t>
  </si>
  <si>
    <t>Също, но за тръба ф35х1.5</t>
  </si>
  <si>
    <t>Също, но за тръба ф42х1.5</t>
  </si>
  <si>
    <t>Доставка и монтаж на автоматичен обезвъздушител 1/2"</t>
  </si>
  <si>
    <t>Доставка и монтаж на кранче за източване 1/2"</t>
  </si>
  <si>
    <t>Доставка и монтаж на рекуператор на полезна топлина с дебит 400 куб.м/ч, размери H/W/D 310/570/920 мм, ел. захранване 2x150 W 1РН/220V, подобен на RIB 400, комплект с кабелно дистанционно управление външен ел. нагревател тип REL-M1 е ел. мoщност 2 000 W</t>
  </si>
  <si>
    <t>Доставка и монтаж на сплит система с номинална охл. мощност 3 520 W, номинална отоплителна мощност 3 660 W, външно тяло размери  H/W/D - 540/848/320 мм, подобно на VIOLA  GWH12, ел. захранване 0,72 kW /230 V,  вътрешно тяло за висок стенен монтаж с размери H/W/D - 275/845/180 мм, комплект с изолирани медни тръби (2x8 m), статични еластични амортисьори и контролни кабели до вътрешните тела съгласно чертежите</t>
  </si>
  <si>
    <t>Доставка и монтаж на топлинна изолация от минерална вата с дебелина 25 мм, защитена с алуминиево фолио, за въздуховоди, монтирани в помещение (вентилация)</t>
  </si>
  <si>
    <t>Доставка и монтаж на нагнетателна решетка с размери 300/100 мм с индивидуално настройващи се хоризонтални и вертикални ламели, комплект с регулираща секция</t>
  </si>
  <si>
    <t>Доставка и монтаж на смукателен осев вентилатор с автоматични жалузи и таймер, дебит 90 куб.м/ч и напор 50 Ра</t>
  </si>
  <si>
    <t>Доставка и монтаж на PVC тръба за вентилация ф110</t>
  </si>
  <si>
    <t>Доставка и монтаж на PVC тръба за вентилация ф160</t>
  </si>
  <si>
    <t>Доставка и монтаж на кръгла фасадна решетка подобна на BLR-O-R ф315</t>
  </si>
  <si>
    <t>Доставка и монтаж на ПЖР със сервомотор BELIMO, размери 200/200 mm</t>
  </si>
  <si>
    <t>Доставка и монтаж на трансферна решетка с размери 425/225 мм, монтаж на врата</t>
  </si>
  <si>
    <t>Приемен и диагностично-консултативен център към КП на МБАЛ НКБ</t>
  </si>
  <si>
    <t>СМЕТКА 3</t>
  </si>
  <si>
    <t>бивш гараж – сутерен и 1 етаж</t>
  </si>
  <si>
    <t>Доставка на термоизолация с микропореста затворена структура и хидро-изолационен слой с коефициент на топло-проводност под 0.05 W/m.oK за тръба ф18х1.2</t>
  </si>
  <si>
    <t>Доставка и монтаж на сплит система с номинална охл. мощност 2 630 W, номинална отоплителна мощност 2 780 W, външно тяло размери  H/W/D - 540/776/320 мм, подобно на VIOLA  GWH09, ел. захранване 0,72 kW /230 V,  вътрешно тяло за висок стенен монтаж с размери H/W/D - 275/845/180 мм, комплект с изолирани медни тръби (2x8 m), статични еластични амортисьори и контролни кабели до вътрешните тела съгласно чертежите</t>
  </si>
  <si>
    <t>Доставка и монтаж на кръгла фасадна решетка подобна на BLR-O-R ф160</t>
  </si>
  <si>
    <t>СМЕТКА 4</t>
  </si>
  <si>
    <t>бившо котелно – 2 етаж</t>
  </si>
  <si>
    <t>Доставка и монтаж на алуминиев радиатор, подобен на King - Италия, с височина между присъед. нипели 500 мм и топлоотдаване (при Δt=50 оС) 140 W/гл, съставен от 10 глидера, комплект с ръчен обезвъдушител</t>
  </si>
  <si>
    <t>Доставка на ТРЪБА STEEL PRESS ф18х1.2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</si>
</sst>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"/>
    <numFmt numFmtId="167" formatCode="0;[RED]0"/>
    <numFmt numFmtId="168" formatCode="#,##0.##"/>
    <numFmt numFmtId="169" formatCode="#,##0"/>
    <numFmt numFmtId="170" formatCode="#,##0.00"/>
  </numFmts>
  <fonts count="10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PmArial Cyr"/>
      <family val="2"/>
    </font>
    <font>
      <b/>
      <sz val="12"/>
      <name val="PmArial Cyr"/>
      <family val="2"/>
    </font>
    <font>
      <sz val="11"/>
      <name val="Pm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vertical="top"/>
    </xf>
    <xf numFmtId="164" fontId="2" fillId="0" borderId="0" xfId="0" applyFont="1" applyAlignment="1">
      <alignment vertical="center"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Fill="1" applyBorder="1" applyAlignment="1">
      <alignment horizontal="left"/>
    </xf>
    <xf numFmtId="164" fontId="2" fillId="0" borderId="0" xfId="0" applyFont="1" applyAlignment="1">
      <alignment horizontal="left"/>
    </xf>
    <xf numFmtId="164" fontId="4" fillId="0" borderId="0" xfId="0" applyFont="1" applyBorder="1" applyAlignment="1">
      <alignment horizontal="center" vertical="top"/>
    </xf>
    <xf numFmtId="165" fontId="4" fillId="0" borderId="0" xfId="0" applyNumberFormat="1" applyFont="1" applyBorder="1" applyAlignment="1">
      <alignment vertical="top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5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left" vertical="top"/>
    </xf>
    <xf numFmtId="166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right" vertical="top"/>
    </xf>
    <xf numFmtId="164" fontId="4" fillId="0" borderId="1" xfId="0" applyFont="1" applyBorder="1" applyAlignment="1">
      <alignment vertical="top" wrapText="1"/>
    </xf>
    <xf numFmtId="167" fontId="4" fillId="0" borderId="1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top"/>
    </xf>
    <xf numFmtId="164" fontId="4" fillId="0" borderId="1" xfId="0" applyFont="1" applyFill="1" applyBorder="1" applyAlignment="1">
      <alignment wrapText="1"/>
    </xf>
    <xf numFmtId="164" fontId="4" fillId="0" borderId="1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center" vertical="center"/>
    </xf>
    <xf numFmtId="167" fontId="4" fillId="0" borderId="0" xfId="0" applyNumberFormat="1" applyFont="1" applyBorder="1" applyAlignment="1">
      <alignment horizontal="right" vertical="top"/>
    </xf>
    <xf numFmtId="164" fontId="2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center" vertical="top"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 vertical="top"/>
    </xf>
    <xf numFmtId="164" fontId="0" fillId="0" borderId="0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vertical="top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 vertical="center" wrapText="1"/>
    </xf>
    <xf numFmtId="164" fontId="6" fillId="0" borderId="0" xfId="0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top"/>
    </xf>
    <xf numFmtId="165" fontId="6" fillId="0" borderId="0" xfId="0" applyNumberFormat="1" applyFont="1" applyBorder="1" applyAlignment="1">
      <alignment vertical="top"/>
    </xf>
    <xf numFmtId="164" fontId="7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wrapText="1"/>
    </xf>
    <xf numFmtId="164" fontId="4" fillId="0" borderId="0" xfId="0" applyFont="1" applyBorder="1" applyAlignment="1">
      <alignment horizontal="left" vertical="top"/>
    </xf>
    <xf numFmtId="168" fontId="8" fillId="0" borderId="1" xfId="0" applyNumberFormat="1" applyFont="1" applyBorder="1" applyAlignment="1">
      <alignment horizontal="center" vertical="center"/>
    </xf>
    <xf numFmtId="164" fontId="8" fillId="0" borderId="0" xfId="0" applyFont="1" applyAlignment="1">
      <alignment/>
    </xf>
    <xf numFmtId="168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/>
    </xf>
    <xf numFmtId="164" fontId="6" fillId="0" borderId="0" xfId="0" applyFont="1" applyFill="1" applyAlignment="1">
      <alignment/>
    </xf>
    <xf numFmtId="164" fontId="6" fillId="0" borderId="0" xfId="0" applyFont="1" applyFill="1" applyAlignment="1">
      <alignment wrapText="1"/>
    </xf>
    <xf numFmtId="164" fontId="2" fillId="0" borderId="0" xfId="0" applyFont="1" applyFill="1" applyBorder="1" applyAlignment="1">
      <alignment wrapText="1"/>
    </xf>
    <xf numFmtId="165" fontId="9" fillId="0" borderId="0" xfId="0" applyNumberFormat="1" applyFont="1" applyAlignment="1">
      <alignment vertical="top"/>
    </xf>
    <xf numFmtId="164" fontId="0" fillId="0" borderId="0" xfId="0" applyFont="1" applyBorder="1" applyAlignment="1">
      <alignment/>
    </xf>
    <xf numFmtId="164" fontId="3" fillId="0" borderId="0" xfId="0" applyFont="1" applyAlignment="1">
      <alignment/>
    </xf>
    <xf numFmtId="164" fontId="5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0" fillId="0" borderId="0" xfId="0" applyAlignment="1">
      <alignment wrapText="1"/>
    </xf>
    <xf numFmtId="169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64" fontId="2" fillId="0" borderId="0" xfId="0" applyFont="1" applyAlignment="1">
      <alignment wrapText="1"/>
    </xf>
    <xf numFmtId="164" fontId="7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75" zoomScaleNormal="75" workbookViewId="0" topLeftCell="A1">
      <selection activeCell="I34" sqref="I34"/>
    </sheetView>
  </sheetViews>
  <sheetFormatPr defaultColWidth="9.140625" defaultRowHeight="12.75"/>
  <cols>
    <col min="1" max="1" width="7.421875" style="1" customWidth="1"/>
    <col min="2" max="2" width="7.8515625" style="2" customWidth="1"/>
    <col min="3" max="3" width="54.00390625" style="2" customWidth="1"/>
    <col min="4" max="4" width="6.7109375" style="1" customWidth="1"/>
    <col min="5" max="5" width="7.00390625" style="1" customWidth="1"/>
    <col min="6" max="6" width="8.00390625" style="3" customWidth="1"/>
    <col min="7" max="7" width="10.28125" style="3" customWidth="1"/>
    <col min="8" max="16384" width="9.00390625" style="2" customWidth="1"/>
  </cols>
  <sheetData>
    <row r="1" spans="1:7" ht="13.5" hidden="1">
      <c r="A1" s="4"/>
      <c r="B1" s="5"/>
      <c r="C1" s="5"/>
      <c r="D1" s="4"/>
      <c r="E1" s="4"/>
      <c r="F1" s="6"/>
      <c r="G1" s="6"/>
    </row>
    <row r="2" spans="1:7" ht="18.75">
      <c r="A2" s="7"/>
      <c r="B2" s="8"/>
      <c r="C2" s="9" t="s">
        <v>0</v>
      </c>
      <c r="D2" s="10"/>
      <c r="E2" s="10"/>
      <c r="F2" s="10"/>
      <c r="G2" s="10"/>
    </row>
    <row r="3" spans="1:7" ht="15">
      <c r="A3" s="11" t="s">
        <v>1</v>
      </c>
      <c r="B3" s="8"/>
      <c r="C3" s="12" t="s">
        <v>2</v>
      </c>
      <c r="D3" s="13"/>
      <c r="E3" s="13"/>
      <c r="F3" s="13"/>
      <c r="G3" s="13"/>
    </row>
    <row r="4" spans="1:7" ht="15">
      <c r="A4" s="12" t="s">
        <v>3</v>
      </c>
      <c r="B4" s="8"/>
      <c r="C4" s="14"/>
      <c r="D4" s="15"/>
      <c r="E4" s="15"/>
      <c r="F4" s="16"/>
      <c r="G4" s="16"/>
    </row>
    <row r="5" spans="1:7" ht="15">
      <c r="A5" s="11" t="s">
        <v>4</v>
      </c>
      <c r="B5" s="8"/>
      <c r="C5" s="11" t="s">
        <v>5</v>
      </c>
      <c r="D5" s="17"/>
      <c r="E5" s="17"/>
      <c r="F5" s="17"/>
      <c r="G5" s="17"/>
    </row>
    <row r="6" spans="1:7" ht="15">
      <c r="A6" s="18"/>
      <c r="B6" s="19"/>
      <c r="C6" s="19"/>
      <c r="D6" s="15"/>
      <c r="E6" s="15"/>
      <c r="F6" s="16"/>
      <c r="G6" s="16"/>
    </row>
    <row r="7" spans="1:9" ht="24.75" customHeight="1">
      <c r="A7" s="20" t="s">
        <v>6</v>
      </c>
      <c r="B7" s="21" t="s">
        <v>7</v>
      </c>
      <c r="C7" s="22" t="s">
        <v>8</v>
      </c>
      <c r="D7" s="20" t="s">
        <v>9</v>
      </c>
      <c r="E7" s="20" t="s">
        <v>10</v>
      </c>
      <c r="F7" s="23" t="s">
        <v>11</v>
      </c>
      <c r="G7" s="23" t="s">
        <v>12</v>
      </c>
      <c r="I7" s="24"/>
    </row>
    <row r="8" spans="1:9" ht="21.75" customHeight="1">
      <c r="A8" s="25" t="s">
        <v>13</v>
      </c>
      <c r="B8" s="25"/>
      <c r="C8" s="25"/>
      <c r="D8" s="25"/>
      <c r="E8" s="25"/>
      <c r="F8" s="25"/>
      <c r="G8" s="25"/>
      <c r="I8" s="26"/>
    </row>
    <row r="9" spans="1:7" ht="73.5">
      <c r="A9" s="27">
        <v>1</v>
      </c>
      <c r="B9" s="28"/>
      <c r="C9" s="29" t="s">
        <v>14</v>
      </c>
      <c r="D9" s="20" t="s">
        <v>15</v>
      </c>
      <c r="E9" s="30">
        <v>5</v>
      </c>
      <c r="F9" s="31"/>
      <c r="G9" s="31">
        <f aca="true" t="shared" si="0" ref="G9:G26">SUM(E9*F9)</f>
        <v>0</v>
      </c>
    </row>
    <row r="10" spans="1:7" ht="17.25">
      <c r="A10" s="27">
        <f aca="true" t="shared" si="1" ref="A10:A28">A9+1</f>
        <v>2</v>
      </c>
      <c r="B10" s="28"/>
      <c r="C10" s="29" t="s">
        <v>16</v>
      </c>
      <c r="D10" s="20" t="s">
        <v>15</v>
      </c>
      <c r="E10" s="30">
        <v>1</v>
      </c>
      <c r="F10" s="31"/>
      <c r="G10" s="31">
        <f t="shared" si="0"/>
        <v>0</v>
      </c>
    </row>
    <row r="11" spans="1:7" ht="17.25">
      <c r="A11" s="27">
        <f t="shared" si="1"/>
        <v>3</v>
      </c>
      <c r="B11" s="28"/>
      <c r="C11" s="29" t="s">
        <v>17</v>
      </c>
      <c r="D11" s="20" t="s">
        <v>15</v>
      </c>
      <c r="E11" s="30">
        <v>5</v>
      </c>
      <c r="F11" s="31"/>
      <c r="G11" s="31">
        <f t="shared" si="0"/>
        <v>0</v>
      </c>
    </row>
    <row r="12" spans="1:7" ht="17.25">
      <c r="A12" s="27">
        <f t="shared" si="1"/>
        <v>4</v>
      </c>
      <c r="B12" s="28"/>
      <c r="C12" s="29" t="s">
        <v>18</v>
      </c>
      <c r="D12" s="20" t="s">
        <v>15</v>
      </c>
      <c r="E12" s="30">
        <v>15</v>
      </c>
      <c r="F12" s="31"/>
      <c r="G12" s="31">
        <f t="shared" si="0"/>
        <v>0</v>
      </c>
    </row>
    <row r="13" spans="1:7" ht="17.25">
      <c r="A13" s="27">
        <f t="shared" si="1"/>
        <v>5</v>
      </c>
      <c r="B13" s="28"/>
      <c r="C13" s="29" t="s">
        <v>19</v>
      </c>
      <c r="D13" s="20" t="s">
        <v>15</v>
      </c>
      <c r="E13" s="30">
        <v>1</v>
      </c>
      <c r="F13" s="31"/>
      <c r="G13" s="31">
        <f t="shared" si="0"/>
        <v>0</v>
      </c>
    </row>
    <row r="14" spans="1:7" ht="17.25">
      <c r="A14" s="27">
        <f t="shared" si="1"/>
        <v>6</v>
      </c>
      <c r="B14" s="28"/>
      <c r="C14" s="29" t="s">
        <v>20</v>
      </c>
      <c r="D14" s="20" t="s">
        <v>15</v>
      </c>
      <c r="E14" s="30">
        <v>27</v>
      </c>
      <c r="F14" s="31"/>
      <c r="G14" s="31">
        <f t="shared" si="0"/>
        <v>0</v>
      </c>
    </row>
    <row r="15" spans="1:7" ht="31.5">
      <c r="A15" s="27">
        <f t="shared" si="1"/>
        <v>7</v>
      </c>
      <c r="B15" s="28"/>
      <c r="C15" s="29" t="s">
        <v>21</v>
      </c>
      <c r="D15" s="20" t="s">
        <v>15</v>
      </c>
      <c r="E15" s="30">
        <v>27</v>
      </c>
      <c r="F15" s="31"/>
      <c r="G15" s="31">
        <f t="shared" si="0"/>
        <v>0</v>
      </c>
    </row>
    <row r="16" spans="1:7" ht="17.25">
      <c r="A16" s="27">
        <f t="shared" si="1"/>
        <v>8</v>
      </c>
      <c r="B16" s="28"/>
      <c r="C16" s="29" t="s">
        <v>22</v>
      </c>
      <c r="D16" s="20" t="s">
        <v>15</v>
      </c>
      <c r="E16" s="30">
        <v>27</v>
      </c>
      <c r="F16" s="31"/>
      <c r="G16" s="31">
        <f t="shared" si="0"/>
        <v>0</v>
      </c>
    </row>
    <row r="17" spans="1:7" ht="31.5">
      <c r="A17" s="27">
        <f t="shared" si="1"/>
        <v>9</v>
      </c>
      <c r="B17" s="28"/>
      <c r="C17" s="29" t="s">
        <v>23</v>
      </c>
      <c r="D17" s="20" t="s">
        <v>24</v>
      </c>
      <c r="E17" s="30">
        <v>30</v>
      </c>
      <c r="F17" s="31"/>
      <c r="G17" s="31">
        <f t="shared" si="0"/>
        <v>0</v>
      </c>
    </row>
    <row r="18" spans="1:7" ht="31.5">
      <c r="A18" s="27">
        <f t="shared" si="1"/>
        <v>10</v>
      </c>
      <c r="B18" s="28"/>
      <c r="C18" s="29" t="s">
        <v>25</v>
      </c>
      <c r="D18" s="20" t="s">
        <v>24</v>
      </c>
      <c r="E18" s="30">
        <v>36</v>
      </c>
      <c r="F18" s="31"/>
      <c r="G18" s="31">
        <f t="shared" si="0"/>
        <v>0</v>
      </c>
    </row>
    <row r="19" spans="1:7" ht="31.5">
      <c r="A19" s="27">
        <f t="shared" si="1"/>
        <v>11</v>
      </c>
      <c r="B19" s="28"/>
      <c r="C19" s="29" t="s">
        <v>26</v>
      </c>
      <c r="D19" s="20" t="s">
        <v>24</v>
      </c>
      <c r="E19" s="30">
        <v>60</v>
      </c>
      <c r="F19" s="31"/>
      <c r="G19" s="31">
        <f t="shared" si="0"/>
        <v>0</v>
      </c>
    </row>
    <row r="20" spans="1:7" ht="17.25">
      <c r="A20" s="27">
        <f t="shared" si="1"/>
        <v>12</v>
      </c>
      <c r="B20" s="28"/>
      <c r="C20" s="29" t="s">
        <v>27</v>
      </c>
      <c r="D20" s="20" t="s">
        <v>15</v>
      </c>
      <c r="E20" s="30">
        <v>24</v>
      </c>
      <c r="F20" s="31"/>
      <c r="G20" s="31">
        <f t="shared" si="0"/>
        <v>0</v>
      </c>
    </row>
    <row r="21" spans="1:7" s="34" customFormat="1" ht="45.75">
      <c r="A21" s="27">
        <f t="shared" si="1"/>
        <v>13</v>
      </c>
      <c r="B21" s="32"/>
      <c r="C21" s="33" t="s">
        <v>28</v>
      </c>
      <c r="D21" s="20" t="s">
        <v>24</v>
      </c>
      <c r="E21" s="30">
        <v>72</v>
      </c>
      <c r="F21" s="31"/>
      <c r="G21" s="31">
        <f t="shared" si="0"/>
        <v>0</v>
      </c>
    </row>
    <row r="22" spans="1:7" s="34" customFormat="1" ht="59.25">
      <c r="A22" s="27">
        <f t="shared" si="1"/>
        <v>14</v>
      </c>
      <c r="B22" s="32"/>
      <c r="C22" s="33" t="s">
        <v>29</v>
      </c>
      <c r="D22" s="20" t="s">
        <v>24</v>
      </c>
      <c r="E22" s="30">
        <v>30</v>
      </c>
      <c r="F22" s="31"/>
      <c r="G22" s="31">
        <f t="shared" si="0"/>
        <v>0</v>
      </c>
    </row>
    <row r="23" spans="1:7" ht="17.25">
      <c r="A23" s="27">
        <f t="shared" si="1"/>
        <v>15</v>
      </c>
      <c r="B23" s="28"/>
      <c r="C23" s="29" t="s">
        <v>30</v>
      </c>
      <c r="D23" s="20" t="s">
        <v>24</v>
      </c>
      <c r="E23" s="30">
        <v>36</v>
      </c>
      <c r="F23" s="31"/>
      <c r="G23" s="31">
        <f t="shared" si="0"/>
        <v>0</v>
      </c>
    </row>
    <row r="24" spans="1:7" ht="17.25">
      <c r="A24" s="27">
        <f t="shared" si="1"/>
        <v>16</v>
      </c>
      <c r="B24" s="28"/>
      <c r="C24" s="29" t="s">
        <v>31</v>
      </c>
      <c r="D24" s="20" t="s">
        <v>24</v>
      </c>
      <c r="E24" s="30">
        <v>60</v>
      </c>
      <c r="F24" s="31"/>
      <c r="G24" s="31">
        <f t="shared" si="0"/>
        <v>0</v>
      </c>
    </row>
    <row r="25" spans="1:7" s="34" customFormat="1" ht="17.25">
      <c r="A25" s="27">
        <f t="shared" si="1"/>
        <v>17</v>
      </c>
      <c r="B25" s="28"/>
      <c r="C25" s="29" t="s">
        <v>32</v>
      </c>
      <c r="D25" s="20" t="s">
        <v>15</v>
      </c>
      <c r="E25" s="30">
        <v>4</v>
      </c>
      <c r="F25" s="31"/>
      <c r="G25" s="31">
        <f t="shared" si="0"/>
        <v>0</v>
      </c>
    </row>
    <row r="26" spans="1:7" s="34" customFormat="1" ht="45.75">
      <c r="A26" s="27">
        <f t="shared" si="1"/>
        <v>18</v>
      </c>
      <c r="B26" s="28"/>
      <c r="C26" s="29" t="s">
        <v>33</v>
      </c>
      <c r="D26" s="20" t="s">
        <v>15</v>
      </c>
      <c r="E26" s="30">
        <v>6</v>
      </c>
      <c r="F26" s="31"/>
      <c r="G26" s="31">
        <f t="shared" si="0"/>
        <v>0</v>
      </c>
    </row>
    <row r="27" spans="1:9" ht="17.25">
      <c r="A27" s="27">
        <f t="shared" si="1"/>
        <v>19</v>
      </c>
      <c r="B27" s="32"/>
      <c r="C27" s="33" t="s">
        <v>34</v>
      </c>
      <c r="D27" s="20"/>
      <c r="E27" s="30">
        <v>1</v>
      </c>
      <c r="F27" s="35"/>
      <c r="G27" s="35"/>
      <c r="I27" s="26"/>
    </row>
    <row r="28" spans="1:7" ht="17.25">
      <c r="A28" s="27">
        <f t="shared" si="1"/>
        <v>20</v>
      </c>
      <c r="B28" s="32"/>
      <c r="C28" s="33" t="s">
        <v>35</v>
      </c>
      <c r="D28" s="20"/>
      <c r="E28" s="30">
        <v>1</v>
      </c>
      <c r="F28" s="36"/>
      <c r="G28" s="36">
        <f aca="true" t="shared" si="2" ref="G28:G37">SUM(E28*F28)</f>
        <v>0</v>
      </c>
    </row>
    <row r="29" spans="1:7" s="34" customFormat="1" ht="16.5">
      <c r="A29" s="25" t="s">
        <v>36</v>
      </c>
      <c r="B29" s="25"/>
      <c r="C29" s="25"/>
      <c r="D29" s="25"/>
      <c r="E29" s="25"/>
      <c r="F29" s="25"/>
      <c r="G29" s="25">
        <f t="shared" si="2"/>
        <v>0</v>
      </c>
    </row>
    <row r="30" spans="1:7" ht="87">
      <c r="A30" s="37">
        <v>1</v>
      </c>
      <c r="B30" s="28"/>
      <c r="C30" s="38" t="s">
        <v>37</v>
      </c>
      <c r="D30" s="39" t="s">
        <v>15</v>
      </c>
      <c r="E30" s="30">
        <v>2</v>
      </c>
      <c r="F30" s="36"/>
      <c r="G30" s="36">
        <f t="shared" si="2"/>
        <v>0</v>
      </c>
    </row>
    <row r="31" spans="1:7" ht="73.5">
      <c r="A31" s="37">
        <f aca="true" t="shared" si="3" ref="A31:A37">A30+1</f>
        <v>2</v>
      </c>
      <c r="B31" s="32"/>
      <c r="C31" s="33" t="s">
        <v>38</v>
      </c>
      <c r="D31" s="20" t="s">
        <v>15</v>
      </c>
      <c r="E31" s="30">
        <v>1</v>
      </c>
      <c r="F31" s="36"/>
      <c r="G31" s="36">
        <f t="shared" si="2"/>
        <v>0</v>
      </c>
    </row>
    <row r="32" spans="1:7" ht="31.5">
      <c r="A32" s="37">
        <f t="shared" si="3"/>
        <v>3</v>
      </c>
      <c r="B32" s="40"/>
      <c r="C32" s="41" t="s">
        <v>39</v>
      </c>
      <c r="D32" s="20" t="s">
        <v>15</v>
      </c>
      <c r="E32" s="37">
        <v>1</v>
      </c>
      <c r="F32" s="36"/>
      <c r="G32" s="36">
        <f t="shared" si="2"/>
        <v>0</v>
      </c>
    </row>
    <row r="33" spans="1:7" s="34" customFormat="1" ht="31.5">
      <c r="A33" s="37">
        <f t="shared" si="3"/>
        <v>4</v>
      </c>
      <c r="B33" s="40"/>
      <c r="C33" s="41" t="s">
        <v>40</v>
      </c>
      <c r="D33" s="20" t="s">
        <v>15</v>
      </c>
      <c r="E33" s="37">
        <v>7</v>
      </c>
      <c r="F33" s="36"/>
      <c r="G33" s="36">
        <f t="shared" si="2"/>
        <v>0</v>
      </c>
    </row>
    <row r="34" spans="1:7" s="34" customFormat="1" ht="45.75">
      <c r="A34" s="37">
        <f t="shared" si="3"/>
        <v>5</v>
      </c>
      <c r="B34" s="40"/>
      <c r="C34" s="41" t="s">
        <v>41</v>
      </c>
      <c r="D34" s="20" t="s">
        <v>15</v>
      </c>
      <c r="E34" s="37">
        <v>1</v>
      </c>
      <c r="F34" s="36"/>
      <c r="G34" s="36">
        <f t="shared" si="2"/>
        <v>0</v>
      </c>
    </row>
    <row r="35" spans="1:7" s="34" customFormat="1" ht="40.5">
      <c r="A35" s="37">
        <f t="shared" si="3"/>
        <v>6</v>
      </c>
      <c r="B35" s="32"/>
      <c r="C35" s="42" t="s">
        <v>42</v>
      </c>
      <c r="D35" s="20" t="s">
        <v>43</v>
      </c>
      <c r="E35" s="30">
        <v>48</v>
      </c>
      <c r="F35" s="36"/>
      <c r="G35" s="36">
        <f t="shared" si="2"/>
        <v>0</v>
      </c>
    </row>
    <row r="36" spans="1:7" s="34" customFormat="1" ht="40.5">
      <c r="A36" s="37">
        <f t="shared" si="3"/>
        <v>7</v>
      </c>
      <c r="B36" s="28"/>
      <c r="C36" s="38" t="s">
        <v>44</v>
      </c>
      <c r="D36" s="39" t="s">
        <v>24</v>
      </c>
      <c r="E36" s="30">
        <v>5</v>
      </c>
      <c r="F36" s="36"/>
      <c r="G36" s="36">
        <f t="shared" si="2"/>
        <v>0</v>
      </c>
    </row>
    <row r="37" spans="1:7" s="34" customFormat="1" ht="15">
      <c r="A37" s="37">
        <f t="shared" si="3"/>
        <v>8</v>
      </c>
      <c r="B37" s="32"/>
      <c r="C37" s="33" t="s">
        <v>35</v>
      </c>
      <c r="D37" s="20"/>
      <c r="E37" s="30">
        <v>1</v>
      </c>
      <c r="F37" s="36"/>
      <c r="G37" s="36">
        <f t="shared" si="2"/>
        <v>0</v>
      </c>
    </row>
    <row r="38" spans="1:8" s="34" customFormat="1" ht="43.5" customHeight="1">
      <c r="A38" s="43"/>
      <c r="B38" s="44"/>
      <c r="C38" s="45" t="s">
        <v>45</v>
      </c>
      <c r="D38" s="46"/>
      <c r="E38" s="47"/>
      <c r="F38"/>
      <c r="G38"/>
      <c r="H38"/>
    </row>
    <row r="39" ht="15">
      <c r="C39" s="48" t="s">
        <v>46</v>
      </c>
    </row>
    <row r="40" spans="3:7" ht="45.75" customHeight="1">
      <c r="C40" s="49" t="s">
        <v>47</v>
      </c>
      <c r="D40" s="49"/>
      <c r="E40" s="49"/>
      <c r="F40" s="49"/>
      <c r="G40" s="49"/>
    </row>
  </sheetData>
  <sheetProtection selectLockedCells="1" selectUnlockedCells="1"/>
  <mergeCells count="3">
    <mergeCell ref="A8:G8"/>
    <mergeCell ref="A29:G29"/>
    <mergeCell ref="C40:G40"/>
  </mergeCells>
  <printOptions horizontalCentered="1"/>
  <pageMargins left="0.39375" right="0.39375" top="0.39375" bottom="0.6194444444444445" header="0.5118055555555555" footer="0.39375"/>
  <pageSetup firstPageNumber="1" useFirstPageNumber="1"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75" zoomScaleNormal="75" workbookViewId="0" topLeftCell="A43">
      <selection activeCell="A1" sqref="A1"/>
    </sheetView>
  </sheetViews>
  <sheetFormatPr defaultColWidth="9.140625" defaultRowHeight="12.75"/>
  <cols>
    <col min="1" max="1" width="6.7109375" style="50" customWidth="1"/>
    <col min="2" max="2" width="7.8515625" style="51" customWidth="1"/>
    <col min="3" max="3" width="54.140625" style="51" customWidth="1"/>
    <col min="4" max="4" width="6.7109375" style="50" customWidth="1"/>
    <col min="5" max="5" width="7.00390625" style="50" customWidth="1"/>
    <col min="6" max="6" width="8.00390625" style="52" customWidth="1"/>
    <col min="7" max="7" width="8.28125" style="52" customWidth="1"/>
  </cols>
  <sheetData>
    <row r="1" spans="1:7" ht="18.75">
      <c r="A1" s="7"/>
      <c r="B1" s="8"/>
      <c r="C1" s="9" t="s">
        <v>0</v>
      </c>
      <c r="D1" s="53"/>
      <c r="E1" s="53"/>
      <c r="F1" s="54"/>
      <c r="G1" s="54"/>
    </row>
    <row r="2" spans="1:7" s="57" customFormat="1" ht="15" customHeight="1">
      <c r="A2" s="11" t="s">
        <v>1</v>
      </c>
      <c r="B2" s="8"/>
      <c r="C2" s="55" t="s">
        <v>48</v>
      </c>
      <c r="D2" s="56"/>
      <c r="E2" s="56"/>
      <c r="F2" s="56"/>
      <c r="G2" s="56"/>
    </row>
    <row r="3" spans="1:7" s="57" customFormat="1" ht="15">
      <c r="A3" s="12" t="s">
        <v>49</v>
      </c>
      <c r="B3" s="8"/>
      <c r="C3" s="58" t="s">
        <v>50</v>
      </c>
      <c r="D3" s="59"/>
      <c r="E3" s="59"/>
      <c r="F3" s="59"/>
      <c r="G3" s="59"/>
    </row>
    <row r="4" spans="1:7" s="57" customFormat="1" ht="15">
      <c r="A4" s="11" t="s">
        <v>4</v>
      </c>
      <c r="B4" s="8"/>
      <c r="C4" s="11" t="s">
        <v>5</v>
      </c>
      <c r="D4" s="60"/>
      <c r="E4" s="60"/>
      <c r="F4" s="61"/>
      <c r="G4" s="61"/>
    </row>
    <row r="5" spans="1:7" s="57" customFormat="1" ht="16.5">
      <c r="A5" s="62"/>
      <c r="B5" s="63"/>
      <c r="C5" s="63"/>
      <c r="D5" s="60"/>
      <c r="E5" s="60"/>
      <c r="F5" s="61"/>
      <c r="G5" s="61"/>
    </row>
    <row r="6" spans="1:9" s="57" customFormat="1" ht="24.75" customHeight="1">
      <c r="A6" s="20" t="s">
        <v>6</v>
      </c>
      <c r="B6" s="21" t="s">
        <v>7</v>
      </c>
      <c r="C6" s="22" t="s">
        <v>8</v>
      </c>
      <c r="D6" s="20" t="s">
        <v>9</v>
      </c>
      <c r="E6" s="20" t="s">
        <v>10</v>
      </c>
      <c r="F6" s="64" t="s">
        <v>11</v>
      </c>
      <c r="G6" s="64" t="s">
        <v>12</v>
      </c>
      <c r="I6" s="65"/>
    </row>
    <row r="7" spans="1:9" s="57" customFormat="1" ht="21.75" customHeight="1">
      <c r="A7" s="25" t="s">
        <v>13</v>
      </c>
      <c r="B7" s="25"/>
      <c r="C7" s="25"/>
      <c r="D7" s="25"/>
      <c r="E7" s="25"/>
      <c r="F7" s="25"/>
      <c r="G7" s="25"/>
      <c r="I7" s="66"/>
    </row>
    <row r="8" spans="1:7" s="57" customFormat="1" ht="73.5">
      <c r="A8" s="27">
        <v>1</v>
      </c>
      <c r="B8" s="28"/>
      <c r="C8" s="29" t="s">
        <v>51</v>
      </c>
      <c r="D8" s="20" t="s">
        <v>15</v>
      </c>
      <c r="E8" s="30">
        <v>4</v>
      </c>
      <c r="F8" s="67"/>
      <c r="G8" s="67">
        <f aca="true" t="shared" si="0" ref="G8:G31">SUM(E8*F8)</f>
        <v>0</v>
      </c>
    </row>
    <row r="9" spans="1:7" s="57" customFormat="1" ht="17.25">
      <c r="A9" s="27">
        <f aca="true" t="shared" si="1" ref="A9:A31">A8+1</f>
        <v>2</v>
      </c>
      <c r="B9" s="28"/>
      <c r="C9" s="29" t="s">
        <v>18</v>
      </c>
      <c r="D9" s="20" t="s">
        <v>15</v>
      </c>
      <c r="E9" s="30">
        <v>7</v>
      </c>
      <c r="F9" s="67"/>
      <c r="G9" s="67">
        <f t="shared" si="0"/>
        <v>0</v>
      </c>
    </row>
    <row r="10" spans="1:7" s="57" customFormat="1" ht="17.25">
      <c r="A10" s="27">
        <f t="shared" si="1"/>
        <v>3</v>
      </c>
      <c r="B10" s="28"/>
      <c r="C10" s="29" t="s">
        <v>52</v>
      </c>
      <c r="D10" s="20" t="s">
        <v>15</v>
      </c>
      <c r="E10" s="30">
        <v>3</v>
      </c>
      <c r="F10" s="67"/>
      <c r="G10" s="67">
        <f t="shared" si="0"/>
        <v>0</v>
      </c>
    </row>
    <row r="11" spans="1:7" s="57" customFormat="1" ht="17.25">
      <c r="A11" s="27">
        <f t="shared" si="1"/>
        <v>4</v>
      </c>
      <c r="B11" s="28"/>
      <c r="C11" s="29" t="s">
        <v>19</v>
      </c>
      <c r="D11" s="20" t="s">
        <v>15</v>
      </c>
      <c r="E11" s="30">
        <v>1</v>
      </c>
      <c r="F11" s="67"/>
      <c r="G11" s="67">
        <f t="shared" si="0"/>
        <v>0</v>
      </c>
    </row>
    <row r="12" spans="1:7" s="57" customFormat="1" ht="45.75">
      <c r="A12" s="27">
        <f t="shared" si="1"/>
        <v>5</v>
      </c>
      <c r="B12" s="28"/>
      <c r="C12" s="29" t="s">
        <v>53</v>
      </c>
      <c r="D12" s="20" t="s">
        <v>15</v>
      </c>
      <c r="E12" s="30">
        <v>2</v>
      </c>
      <c r="F12" s="67"/>
      <c r="G12" s="67">
        <f t="shared" si="0"/>
        <v>0</v>
      </c>
    </row>
    <row r="13" spans="1:7" s="57" customFormat="1" ht="31.5">
      <c r="A13" s="27">
        <f t="shared" si="1"/>
        <v>6</v>
      </c>
      <c r="B13" s="28"/>
      <c r="C13" s="29" t="s">
        <v>54</v>
      </c>
      <c r="D13" s="20" t="s">
        <v>15</v>
      </c>
      <c r="E13" s="30">
        <v>15</v>
      </c>
      <c r="F13" s="67"/>
      <c r="G13" s="67">
        <f t="shared" si="0"/>
        <v>0</v>
      </c>
    </row>
    <row r="14" spans="1:7" s="57" customFormat="1" ht="17.25">
      <c r="A14" s="27">
        <f t="shared" si="1"/>
        <v>7</v>
      </c>
      <c r="B14" s="28"/>
      <c r="C14" s="29" t="s">
        <v>55</v>
      </c>
      <c r="D14" s="20" t="s">
        <v>15</v>
      </c>
      <c r="E14" s="30">
        <v>2</v>
      </c>
      <c r="F14" s="67"/>
      <c r="G14" s="67">
        <f t="shared" si="0"/>
        <v>0</v>
      </c>
    </row>
    <row r="15" spans="1:7" s="57" customFormat="1" ht="31.5">
      <c r="A15" s="27">
        <f t="shared" si="1"/>
        <v>8</v>
      </c>
      <c r="B15" s="28"/>
      <c r="C15" s="29" t="s">
        <v>21</v>
      </c>
      <c r="D15" s="20" t="s">
        <v>15</v>
      </c>
      <c r="E15" s="30">
        <v>17</v>
      </c>
      <c r="F15" s="67"/>
      <c r="G15" s="67">
        <f t="shared" si="0"/>
        <v>0</v>
      </c>
    </row>
    <row r="16" spans="1:7" s="57" customFormat="1" ht="17.25">
      <c r="A16" s="27">
        <f t="shared" si="1"/>
        <v>9</v>
      </c>
      <c r="B16" s="28"/>
      <c r="C16" s="29" t="s">
        <v>56</v>
      </c>
      <c r="D16" s="20" t="s">
        <v>24</v>
      </c>
      <c r="E16" s="30">
        <v>58</v>
      </c>
      <c r="F16" s="67"/>
      <c r="G16" s="67">
        <f t="shared" si="0"/>
        <v>0</v>
      </c>
    </row>
    <row r="17" spans="1:7" s="57" customFormat="1" ht="17.25">
      <c r="A17" s="27">
        <f t="shared" si="1"/>
        <v>10</v>
      </c>
      <c r="B17" s="28"/>
      <c r="C17" s="29" t="s">
        <v>57</v>
      </c>
      <c r="D17" s="20" t="s">
        <v>24</v>
      </c>
      <c r="E17" s="30">
        <v>77</v>
      </c>
      <c r="F17" s="67"/>
      <c r="G17" s="67">
        <f t="shared" si="0"/>
        <v>0</v>
      </c>
    </row>
    <row r="18" spans="1:7" s="57" customFormat="1" ht="17.25">
      <c r="A18" s="27">
        <f t="shared" si="1"/>
        <v>11</v>
      </c>
      <c r="B18" s="28"/>
      <c r="C18" s="29" t="s">
        <v>58</v>
      </c>
      <c r="D18" s="20" t="s">
        <v>24</v>
      </c>
      <c r="E18" s="30">
        <v>68</v>
      </c>
      <c r="F18" s="67"/>
      <c r="G18" s="67">
        <f t="shared" si="0"/>
        <v>0</v>
      </c>
    </row>
    <row r="19" spans="1:7" s="57" customFormat="1" ht="17.25">
      <c r="A19" s="27">
        <f t="shared" si="1"/>
        <v>12</v>
      </c>
      <c r="B19" s="28"/>
      <c r="C19" s="29" t="s">
        <v>59</v>
      </c>
      <c r="D19" s="20" t="s">
        <v>24</v>
      </c>
      <c r="E19" s="30">
        <v>10</v>
      </c>
      <c r="F19" s="67"/>
      <c r="G19" s="67">
        <f t="shared" si="0"/>
        <v>0</v>
      </c>
    </row>
    <row r="20" spans="1:7" s="57" customFormat="1" ht="17.25">
      <c r="A20" s="27">
        <f t="shared" si="1"/>
        <v>13</v>
      </c>
      <c r="B20" s="28"/>
      <c r="C20" s="29" t="s">
        <v>60</v>
      </c>
      <c r="D20" s="20" t="s">
        <v>24</v>
      </c>
      <c r="E20" s="30">
        <v>18</v>
      </c>
      <c r="F20" s="67"/>
      <c r="G20" s="67">
        <f t="shared" si="0"/>
        <v>0</v>
      </c>
    </row>
    <row r="21" spans="1:7" s="57" customFormat="1" ht="59.25">
      <c r="A21" s="27">
        <f t="shared" si="1"/>
        <v>14</v>
      </c>
      <c r="B21" s="28"/>
      <c r="C21" s="29" t="s">
        <v>61</v>
      </c>
      <c r="D21" s="20" t="s">
        <v>24</v>
      </c>
      <c r="E21" s="30">
        <v>22</v>
      </c>
      <c r="F21" s="67"/>
      <c r="G21" s="67">
        <f t="shared" si="0"/>
        <v>0</v>
      </c>
    </row>
    <row r="22" spans="1:7" s="57" customFormat="1" ht="17.25">
      <c r="A22" s="27">
        <f t="shared" si="1"/>
        <v>15</v>
      </c>
      <c r="B22" s="28"/>
      <c r="C22" s="29" t="s">
        <v>62</v>
      </c>
      <c r="D22" s="20" t="s">
        <v>24</v>
      </c>
      <c r="E22" s="30">
        <v>30</v>
      </c>
      <c r="F22" s="67"/>
      <c r="G22" s="67">
        <f t="shared" si="0"/>
        <v>0</v>
      </c>
    </row>
    <row r="23" spans="1:7" s="57" customFormat="1" ht="17.25">
      <c r="A23" s="27">
        <f t="shared" si="1"/>
        <v>16</v>
      </c>
      <c r="B23" s="28"/>
      <c r="C23" s="29" t="s">
        <v>63</v>
      </c>
      <c r="D23" s="20" t="s">
        <v>24</v>
      </c>
      <c r="E23" s="30">
        <v>68</v>
      </c>
      <c r="F23" s="67"/>
      <c r="G23" s="67">
        <f t="shared" si="0"/>
        <v>0</v>
      </c>
    </row>
    <row r="24" spans="1:7" s="57" customFormat="1" ht="17.25">
      <c r="A24" s="27">
        <f t="shared" si="1"/>
        <v>17</v>
      </c>
      <c r="B24" s="28"/>
      <c r="C24" s="29" t="s">
        <v>64</v>
      </c>
      <c r="D24" s="20" t="s">
        <v>24</v>
      </c>
      <c r="E24" s="30">
        <v>10</v>
      </c>
      <c r="F24" s="67"/>
      <c r="G24" s="67">
        <f t="shared" si="0"/>
        <v>0</v>
      </c>
    </row>
    <row r="25" spans="1:7" s="57" customFormat="1" ht="17.25">
      <c r="A25" s="27">
        <f t="shared" si="1"/>
        <v>18</v>
      </c>
      <c r="B25" s="28"/>
      <c r="C25" s="29" t="s">
        <v>65</v>
      </c>
      <c r="D25" s="20" t="s">
        <v>24</v>
      </c>
      <c r="E25" s="30">
        <v>18</v>
      </c>
      <c r="F25" s="67"/>
      <c r="G25" s="67">
        <f t="shared" si="0"/>
        <v>0</v>
      </c>
    </row>
    <row r="26" spans="1:7" s="57" customFormat="1" ht="17.25">
      <c r="A26" s="27">
        <f t="shared" si="1"/>
        <v>19</v>
      </c>
      <c r="B26" s="28"/>
      <c r="C26" s="29" t="s">
        <v>27</v>
      </c>
      <c r="D26" s="20" t="s">
        <v>15</v>
      </c>
      <c r="E26" s="30">
        <v>34</v>
      </c>
      <c r="F26" s="67"/>
      <c r="G26" s="67">
        <f t="shared" si="0"/>
        <v>0</v>
      </c>
    </row>
    <row r="27" spans="1:7" s="68" customFormat="1" ht="45.75">
      <c r="A27" s="27">
        <f t="shared" si="1"/>
        <v>20</v>
      </c>
      <c r="B27" s="32"/>
      <c r="C27" s="33" t="s">
        <v>28</v>
      </c>
      <c r="D27" s="20" t="s">
        <v>24</v>
      </c>
      <c r="E27" s="30">
        <v>50</v>
      </c>
      <c r="F27" s="67"/>
      <c r="G27" s="67">
        <f t="shared" si="0"/>
        <v>0</v>
      </c>
    </row>
    <row r="28" spans="1:7" s="68" customFormat="1" ht="31.5">
      <c r="A28" s="27">
        <f t="shared" si="1"/>
        <v>21</v>
      </c>
      <c r="B28" s="32"/>
      <c r="C28" s="33" t="s">
        <v>66</v>
      </c>
      <c r="D28" s="20" t="s">
        <v>15</v>
      </c>
      <c r="E28" s="30">
        <v>12</v>
      </c>
      <c r="F28" s="67"/>
      <c r="G28" s="67">
        <f t="shared" si="0"/>
        <v>0</v>
      </c>
    </row>
    <row r="29" spans="1:7" s="68" customFormat="1" ht="17.25">
      <c r="A29" s="27">
        <f t="shared" si="1"/>
        <v>22</v>
      </c>
      <c r="B29" s="32"/>
      <c r="C29" s="33" t="s">
        <v>67</v>
      </c>
      <c r="D29" s="20" t="s">
        <v>15</v>
      </c>
      <c r="E29" s="30">
        <v>12</v>
      </c>
      <c r="F29" s="67"/>
      <c r="G29" s="67">
        <f t="shared" si="0"/>
        <v>0</v>
      </c>
    </row>
    <row r="30" spans="1:7" s="68" customFormat="1" ht="17.25">
      <c r="A30" s="27">
        <f t="shared" si="1"/>
        <v>23</v>
      </c>
      <c r="B30" s="32"/>
      <c r="C30" s="33" t="s">
        <v>34</v>
      </c>
      <c r="D30" s="20"/>
      <c r="E30" s="30">
        <v>1</v>
      </c>
      <c r="F30" s="67"/>
      <c r="G30" s="67">
        <f t="shared" si="0"/>
        <v>0</v>
      </c>
    </row>
    <row r="31" spans="1:7" s="68" customFormat="1" ht="17.25">
      <c r="A31" s="27">
        <f t="shared" si="1"/>
        <v>24</v>
      </c>
      <c r="B31" s="32"/>
      <c r="C31" s="33" t="s">
        <v>35</v>
      </c>
      <c r="D31" s="20"/>
      <c r="E31" s="30">
        <v>1</v>
      </c>
      <c r="F31" s="67"/>
      <c r="G31" s="67">
        <f t="shared" si="0"/>
        <v>0</v>
      </c>
    </row>
    <row r="32" spans="1:9" s="57" customFormat="1" ht="16.5">
      <c r="A32" s="25" t="s">
        <v>36</v>
      </c>
      <c r="B32" s="25"/>
      <c r="C32" s="25"/>
      <c r="D32" s="25"/>
      <c r="E32" s="25"/>
      <c r="F32" s="25"/>
      <c r="G32" s="25"/>
      <c r="I32" s="66"/>
    </row>
    <row r="33" spans="1:7" s="57" customFormat="1" ht="87">
      <c r="A33" s="37">
        <v>1</v>
      </c>
      <c r="B33" s="28"/>
      <c r="C33" s="42" t="s">
        <v>68</v>
      </c>
      <c r="D33" s="39" t="s">
        <v>15</v>
      </c>
      <c r="E33" s="30">
        <v>1</v>
      </c>
      <c r="F33" s="69"/>
      <c r="G33" s="69">
        <f>E33*F33</f>
        <v>0</v>
      </c>
    </row>
    <row r="34" spans="1:7" s="70" customFormat="1" ht="129">
      <c r="A34" s="37">
        <f aca="true" t="shared" si="2" ref="A34:A45">A33+1</f>
        <v>2</v>
      </c>
      <c r="B34" s="32"/>
      <c r="C34" s="38" t="s">
        <v>69</v>
      </c>
      <c r="D34" s="39" t="s">
        <v>15</v>
      </c>
      <c r="E34" s="30">
        <v>3</v>
      </c>
      <c r="F34" s="69"/>
      <c r="G34" s="69">
        <f aca="true" t="shared" si="3" ref="G34:G44">SUM(E34*F34)</f>
        <v>0</v>
      </c>
    </row>
    <row r="35" spans="1:7" s="70" customFormat="1" ht="45.75">
      <c r="A35" s="37">
        <f t="shared" si="2"/>
        <v>3</v>
      </c>
      <c r="B35" s="32"/>
      <c r="C35" s="42" t="s">
        <v>42</v>
      </c>
      <c r="D35" s="20" t="s">
        <v>43</v>
      </c>
      <c r="E35" s="30">
        <v>15</v>
      </c>
      <c r="F35" s="67"/>
      <c r="G35" s="67">
        <f t="shared" si="3"/>
        <v>0</v>
      </c>
    </row>
    <row r="36" spans="1:7" s="57" customFormat="1" ht="59.25">
      <c r="A36" s="37">
        <f t="shared" si="2"/>
        <v>4</v>
      </c>
      <c r="B36" s="71"/>
      <c r="C36" s="33" t="s">
        <v>70</v>
      </c>
      <c r="D36" s="20" t="s">
        <v>43</v>
      </c>
      <c r="E36" s="30">
        <v>9</v>
      </c>
      <c r="F36" s="67"/>
      <c r="G36" s="67">
        <f t="shared" si="3"/>
        <v>0</v>
      </c>
    </row>
    <row r="37" spans="1:9" s="57" customFormat="1" ht="59.25">
      <c r="A37" s="37">
        <f t="shared" si="2"/>
        <v>5</v>
      </c>
      <c r="B37" s="40"/>
      <c r="C37" s="72" t="s">
        <v>71</v>
      </c>
      <c r="D37" s="20" t="s">
        <v>15</v>
      </c>
      <c r="E37" s="20">
        <v>2</v>
      </c>
      <c r="F37" s="67"/>
      <c r="G37" s="67">
        <f t="shared" si="3"/>
        <v>0</v>
      </c>
      <c r="I37" s="65"/>
    </row>
    <row r="38" spans="1:7" s="57" customFormat="1" ht="45.75">
      <c r="A38" s="37">
        <f t="shared" si="2"/>
        <v>6</v>
      </c>
      <c r="B38" s="71"/>
      <c r="C38" s="33" t="s">
        <v>72</v>
      </c>
      <c r="D38" s="20" t="s">
        <v>15</v>
      </c>
      <c r="E38" s="30">
        <v>6</v>
      </c>
      <c r="F38" s="67"/>
      <c r="G38" s="67">
        <f t="shared" si="3"/>
        <v>0</v>
      </c>
    </row>
    <row r="39" spans="1:9" s="74" customFormat="1" ht="17.25">
      <c r="A39" s="37">
        <f t="shared" si="2"/>
        <v>7</v>
      </c>
      <c r="B39" s="73"/>
      <c r="C39" s="33" t="s">
        <v>73</v>
      </c>
      <c r="D39" s="20" t="s">
        <v>24</v>
      </c>
      <c r="E39" s="30">
        <v>1.5</v>
      </c>
      <c r="F39" s="67"/>
      <c r="G39" s="67">
        <f t="shared" si="3"/>
        <v>0</v>
      </c>
      <c r="I39" s="75"/>
    </row>
    <row r="40" spans="1:9" s="74" customFormat="1" ht="17.25">
      <c r="A40" s="37">
        <f t="shared" si="2"/>
        <v>8</v>
      </c>
      <c r="B40" s="73"/>
      <c r="C40" s="33" t="s">
        <v>74</v>
      </c>
      <c r="D40" s="20" t="s">
        <v>24</v>
      </c>
      <c r="E40" s="30">
        <v>11</v>
      </c>
      <c r="F40" s="67"/>
      <c r="G40" s="67">
        <f t="shared" si="3"/>
        <v>0</v>
      </c>
      <c r="I40" s="75"/>
    </row>
    <row r="41" spans="1:7" ht="31.5">
      <c r="A41" s="37">
        <f t="shared" si="2"/>
        <v>9</v>
      </c>
      <c r="B41" s="71"/>
      <c r="C41" s="42" t="s">
        <v>75</v>
      </c>
      <c r="D41" s="39" t="s">
        <v>15</v>
      </c>
      <c r="E41" s="30">
        <v>1</v>
      </c>
      <c r="F41" s="69"/>
      <c r="G41" s="69">
        <f t="shared" si="3"/>
        <v>0</v>
      </c>
    </row>
    <row r="42" spans="1:7" s="70" customFormat="1" ht="31.5">
      <c r="A42" s="37">
        <f t="shared" si="2"/>
        <v>10</v>
      </c>
      <c r="B42" s="32"/>
      <c r="C42" s="33" t="s">
        <v>76</v>
      </c>
      <c r="D42" s="20" t="s">
        <v>15</v>
      </c>
      <c r="E42" s="27">
        <v>1</v>
      </c>
      <c r="F42" s="69"/>
      <c r="G42" s="69">
        <f t="shared" si="3"/>
        <v>0</v>
      </c>
    </row>
    <row r="43" spans="1:7" s="57" customFormat="1" ht="31.5">
      <c r="A43" s="37">
        <f t="shared" si="2"/>
        <v>11</v>
      </c>
      <c r="B43" s="40"/>
      <c r="C43" s="41" t="s">
        <v>77</v>
      </c>
      <c r="D43" s="20" t="s">
        <v>15</v>
      </c>
      <c r="E43" s="30">
        <v>5</v>
      </c>
      <c r="F43" s="67"/>
      <c r="G43" s="67">
        <f t="shared" si="3"/>
        <v>0</v>
      </c>
    </row>
    <row r="44" spans="1:7" s="70" customFormat="1" ht="45.75">
      <c r="A44" s="37">
        <f t="shared" si="2"/>
        <v>12</v>
      </c>
      <c r="B44" s="28"/>
      <c r="C44" s="38" t="s">
        <v>44</v>
      </c>
      <c r="D44" s="39" t="s">
        <v>24</v>
      </c>
      <c r="E44" s="30">
        <v>12</v>
      </c>
      <c r="F44" s="69"/>
      <c r="G44" s="69">
        <f t="shared" si="3"/>
        <v>0</v>
      </c>
    </row>
    <row r="45" spans="1:7" s="70" customFormat="1" ht="17.25">
      <c r="A45" s="37">
        <f t="shared" si="2"/>
        <v>13</v>
      </c>
      <c r="B45" s="32"/>
      <c r="C45" s="33" t="s">
        <v>35</v>
      </c>
      <c r="D45" s="20"/>
      <c r="E45" s="30">
        <v>1</v>
      </c>
      <c r="F45" s="69"/>
      <c r="G45" s="69"/>
    </row>
    <row r="46" ht="14.25"/>
    <row r="47" spans="3:7" ht="16.5">
      <c r="C47" s="76" t="s">
        <v>45</v>
      </c>
      <c r="G47" s="77">
        <f>SUM(G8:G46)</f>
        <v>0</v>
      </c>
    </row>
    <row r="48" ht="13.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</sheetData>
  <sheetProtection selectLockedCells="1" selectUnlockedCells="1"/>
  <mergeCells count="2">
    <mergeCell ref="A7:G7"/>
    <mergeCell ref="A32:G32"/>
  </mergeCells>
  <printOptions horizontalCentered="1"/>
  <pageMargins left="0.39375" right="0.39375" top="0.39375" bottom="0.6194444444444445" header="0.5118055555555555" footer="0.39375"/>
  <pageSetup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50" customWidth="1"/>
    <col min="2" max="2" width="7.8515625" style="51" customWidth="1"/>
    <col min="3" max="3" width="53.8515625" style="51" customWidth="1"/>
    <col min="4" max="4" width="6.7109375" style="50" customWidth="1"/>
    <col min="5" max="5" width="7.00390625" style="50" customWidth="1"/>
    <col min="6" max="6" width="8.00390625" style="52" customWidth="1"/>
    <col min="7" max="7" width="8.28125" style="52" customWidth="1"/>
  </cols>
  <sheetData>
    <row r="1" spans="1:7" ht="13.5" hidden="1">
      <c r="A1" s="53"/>
      <c r="B1" s="78"/>
      <c r="C1" s="78"/>
      <c r="D1" s="53"/>
      <c r="E1" s="53"/>
      <c r="F1" s="54"/>
      <c r="G1" s="54"/>
    </row>
    <row r="2" spans="1:7" s="57" customFormat="1" ht="18.75">
      <c r="A2" s="8"/>
      <c r="B2" s="8"/>
      <c r="C2" s="79" t="s">
        <v>0</v>
      </c>
      <c r="D2" s="8"/>
      <c r="E2" s="8"/>
      <c r="F2" s="8"/>
      <c r="G2" s="8"/>
    </row>
    <row r="3" spans="1:7" s="57" customFormat="1" ht="15.75">
      <c r="A3" s="58" t="s">
        <v>1</v>
      </c>
      <c r="B3" s="8"/>
      <c r="C3" s="55" t="s">
        <v>78</v>
      </c>
      <c r="D3" s="8"/>
      <c r="E3" s="8"/>
      <c r="F3" s="8"/>
      <c r="G3" s="8"/>
    </row>
    <row r="4" spans="1:7" s="57" customFormat="1" ht="15">
      <c r="A4" s="55" t="s">
        <v>79</v>
      </c>
      <c r="B4" s="8"/>
      <c r="C4" s="58" t="s">
        <v>80</v>
      </c>
      <c r="D4" s="8"/>
      <c r="E4" s="8"/>
      <c r="F4" s="8"/>
      <c r="G4" s="8"/>
    </row>
    <row r="5" spans="1:7" s="57" customFormat="1" ht="15">
      <c r="A5" s="58" t="s">
        <v>4</v>
      </c>
      <c r="B5" s="8"/>
      <c r="C5" s="58" t="s">
        <v>5</v>
      </c>
      <c r="D5" s="8"/>
      <c r="E5" s="8"/>
      <c r="F5" s="8"/>
      <c r="G5" s="8"/>
    </row>
    <row r="6" spans="1:7" s="57" customFormat="1" ht="16.5">
      <c r="A6" s="62"/>
      <c r="B6" s="63"/>
      <c r="C6" s="63"/>
      <c r="D6" s="60"/>
      <c r="E6" s="60"/>
      <c r="F6" s="61"/>
      <c r="G6" s="61"/>
    </row>
    <row r="7" spans="1:9" s="57" customFormat="1" ht="24.75" customHeight="1">
      <c r="A7" s="20" t="s">
        <v>6</v>
      </c>
      <c r="B7" s="21" t="s">
        <v>7</v>
      </c>
      <c r="C7" s="22" t="s">
        <v>8</v>
      </c>
      <c r="D7" s="20" t="s">
        <v>9</v>
      </c>
      <c r="E7" s="20" t="s">
        <v>10</v>
      </c>
      <c r="F7" s="64" t="s">
        <v>11</v>
      </c>
      <c r="G7" s="64" t="s">
        <v>12</v>
      </c>
      <c r="I7" s="65"/>
    </row>
    <row r="8" spans="1:9" s="57" customFormat="1" ht="21.75" customHeight="1">
      <c r="A8" s="25" t="s">
        <v>13</v>
      </c>
      <c r="B8" s="25"/>
      <c r="C8" s="25"/>
      <c r="D8" s="25"/>
      <c r="E8" s="25"/>
      <c r="F8" s="25"/>
      <c r="G8" s="25"/>
      <c r="I8" s="66"/>
    </row>
    <row r="9" spans="1:7" s="57" customFormat="1" ht="73.5">
      <c r="A9" s="27">
        <v>1</v>
      </c>
      <c r="B9" s="28"/>
      <c r="C9" s="29" t="s">
        <v>51</v>
      </c>
      <c r="D9" s="20" t="s">
        <v>15</v>
      </c>
      <c r="E9" s="30">
        <v>3</v>
      </c>
      <c r="F9" s="67"/>
      <c r="G9" s="67">
        <f aca="true" t="shared" si="0" ref="G9:G25">SUM(E9*F9)</f>
        <v>0</v>
      </c>
    </row>
    <row r="10" spans="1:7" s="57" customFormat="1" ht="17.25">
      <c r="A10" s="27">
        <f aca="true" t="shared" si="1" ref="A10:A25">A9+1</f>
        <v>2</v>
      </c>
      <c r="B10" s="28"/>
      <c r="C10" s="29" t="s">
        <v>18</v>
      </c>
      <c r="D10" s="20" t="s">
        <v>15</v>
      </c>
      <c r="E10" s="30">
        <v>5</v>
      </c>
      <c r="F10" s="67"/>
      <c r="G10" s="67">
        <f t="shared" si="0"/>
        <v>0</v>
      </c>
    </row>
    <row r="11" spans="1:7" s="57" customFormat="1" ht="17.25">
      <c r="A11" s="27">
        <f t="shared" si="1"/>
        <v>3</v>
      </c>
      <c r="B11" s="28"/>
      <c r="C11" s="29" t="s">
        <v>19</v>
      </c>
      <c r="D11" s="20" t="s">
        <v>15</v>
      </c>
      <c r="E11" s="30">
        <v>1</v>
      </c>
      <c r="F11" s="67"/>
      <c r="G11" s="67">
        <f t="shared" si="0"/>
        <v>0</v>
      </c>
    </row>
    <row r="12" spans="1:7" s="57" customFormat="1" ht="31.5">
      <c r="A12" s="27">
        <f t="shared" si="1"/>
        <v>4</v>
      </c>
      <c r="B12" s="28"/>
      <c r="C12" s="29" t="s">
        <v>54</v>
      </c>
      <c r="D12" s="20" t="s">
        <v>15</v>
      </c>
      <c r="E12" s="30">
        <v>9</v>
      </c>
      <c r="F12" s="67"/>
      <c r="G12" s="67">
        <f t="shared" si="0"/>
        <v>0</v>
      </c>
    </row>
    <row r="13" spans="1:7" s="57" customFormat="1" ht="31.5">
      <c r="A13" s="27">
        <f t="shared" si="1"/>
        <v>5</v>
      </c>
      <c r="B13" s="28"/>
      <c r="C13" s="29" t="s">
        <v>21</v>
      </c>
      <c r="D13" s="20" t="s">
        <v>15</v>
      </c>
      <c r="E13" s="30">
        <v>9</v>
      </c>
      <c r="F13" s="67"/>
      <c r="G13" s="67">
        <f t="shared" si="0"/>
        <v>0</v>
      </c>
    </row>
    <row r="14" spans="1:7" s="57" customFormat="1" ht="17.25">
      <c r="A14" s="27">
        <f t="shared" si="1"/>
        <v>6</v>
      </c>
      <c r="B14" s="28"/>
      <c r="C14" s="29" t="s">
        <v>56</v>
      </c>
      <c r="D14" s="20" t="s">
        <v>24</v>
      </c>
      <c r="E14" s="30">
        <v>22</v>
      </c>
      <c r="F14" s="67"/>
      <c r="G14" s="67">
        <f t="shared" si="0"/>
        <v>0</v>
      </c>
    </row>
    <row r="15" spans="1:7" s="57" customFormat="1" ht="17.25">
      <c r="A15" s="27">
        <f t="shared" si="1"/>
        <v>7</v>
      </c>
      <c r="B15" s="28"/>
      <c r="C15" s="29" t="s">
        <v>57</v>
      </c>
      <c r="D15" s="20" t="s">
        <v>24</v>
      </c>
      <c r="E15" s="30">
        <v>60</v>
      </c>
      <c r="F15" s="67"/>
      <c r="G15" s="67">
        <f t="shared" si="0"/>
        <v>0</v>
      </c>
    </row>
    <row r="16" spans="1:7" s="57" customFormat="1" ht="17.25">
      <c r="A16" s="27">
        <f t="shared" si="1"/>
        <v>8</v>
      </c>
      <c r="B16" s="28"/>
      <c r="C16" s="29" t="s">
        <v>58</v>
      </c>
      <c r="D16" s="20" t="s">
        <v>24</v>
      </c>
      <c r="E16" s="30">
        <v>40</v>
      </c>
      <c r="F16" s="67"/>
      <c r="G16" s="67">
        <f t="shared" si="0"/>
        <v>0</v>
      </c>
    </row>
    <row r="17" spans="1:7" s="57" customFormat="1" ht="59.25">
      <c r="A17" s="27">
        <f t="shared" si="1"/>
        <v>9</v>
      </c>
      <c r="B17" s="28"/>
      <c r="C17" s="29" t="s">
        <v>81</v>
      </c>
      <c r="D17" s="20" t="s">
        <v>24</v>
      </c>
      <c r="E17" s="30">
        <v>22</v>
      </c>
      <c r="F17" s="67"/>
      <c r="G17" s="67">
        <f t="shared" si="0"/>
        <v>0</v>
      </c>
    </row>
    <row r="18" spans="1:7" s="57" customFormat="1" ht="17.25">
      <c r="A18" s="27">
        <f t="shared" si="1"/>
        <v>10</v>
      </c>
      <c r="B18" s="28"/>
      <c r="C18" s="29" t="s">
        <v>62</v>
      </c>
      <c r="D18" s="20" t="s">
        <v>24</v>
      </c>
      <c r="E18" s="30">
        <v>60</v>
      </c>
      <c r="F18" s="67"/>
      <c r="G18" s="67">
        <f t="shared" si="0"/>
        <v>0</v>
      </c>
    </row>
    <row r="19" spans="1:7" s="57" customFormat="1" ht="17.25">
      <c r="A19" s="27">
        <f t="shared" si="1"/>
        <v>11</v>
      </c>
      <c r="B19" s="28"/>
      <c r="C19" s="29" t="s">
        <v>63</v>
      </c>
      <c r="D19" s="20" t="s">
        <v>24</v>
      </c>
      <c r="E19" s="30">
        <v>40</v>
      </c>
      <c r="F19" s="67"/>
      <c r="G19" s="67">
        <f t="shared" si="0"/>
        <v>0</v>
      </c>
    </row>
    <row r="20" spans="1:7" s="57" customFormat="1" ht="17.25">
      <c r="A20" s="27">
        <f t="shared" si="1"/>
        <v>12</v>
      </c>
      <c r="B20" s="28"/>
      <c r="C20" s="29" t="s">
        <v>27</v>
      </c>
      <c r="D20" s="20" t="s">
        <v>15</v>
      </c>
      <c r="E20" s="30">
        <v>9</v>
      </c>
      <c r="F20" s="67"/>
      <c r="G20" s="67">
        <f t="shared" si="0"/>
        <v>0</v>
      </c>
    </row>
    <row r="21" spans="1:7" s="68" customFormat="1" ht="45.75">
      <c r="A21" s="27">
        <f t="shared" si="1"/>
        <v>13</v>
      </c>
      <c r="B21" s="32"/>
      <c r="C21" s="33" t="s">
        <v>28</v>
      </c>
      <c r="D21" s="20" t="s">
        <v>24</v>
      </c>
      <c r="E21" s="30">
        <v>27</v>
      </c>
      <c r="F21" s="67"/>
      <c r="G21" s="67">
        <f t="shared" si="0"/>
        <v>0</v>
      </c>
    </row>
    <row r="22" spans="1:7" s="68" customFormat="1" ht="31.5">
      <c r="A22" s="27">
        <f t="shared" si="1"/>
        <v>14</v>
      </c>
      <c r="B22" s="32"/>
      <c r="C22" s="33" t="s">
        <v>66</v>
      </c>
      <c r="D22" s="20" t="s">
        <v>15</v>
      </c>
      <c r="E22" s="30">
        <v>5</v>
      </c>
      <c r="F22" s="67"/>
      <c r="G22" s="67">
        <f t="shared" si="0"/>
        <v>0</v>
      </c>
    </row>
    <row r="23" spans="1:7" s="68" customFormat="1" ht="17.25">
      <c r="A23" s="27">
        <f t="shared" si="1"/>
        <v>15</v>
      </c>
      <c r="B23" s="32"/>
      <c r="C23" s="33" t="s">
        <v>67</v>
      </c>
      <c r="D23" s="20" t="s">
        <v>15</v>
      </c>
      <c r="E23" s="30">
        <v>5</v>
      </c>
      <c r="F23" s="67"/>
      <c r="G23" s="67">
        <f t="shared" si="0"/>
        <v>0</v>
      </c>
    </row>
    <row r="24" spans="1:7" s="68" customFormat="1" ht="17.25">
      <c r="A24" s="27">
        <f t="shared" si="1"/>
        <v>16</v>
      </c>
      <c r="B24" s="32"/>
      <c r="C24" s="33" t="s">
        <v>34</v>
      </c>
      <c r="D24" s="20"/>
      <c r="E24" s="30">
        <v>1</v>
      </c>
      <c r="F24" s="67"/>
      <c r="G24" s="67">
        <f t="shared" si="0"/>
        <v>0</v>
      </c>
    </row>
    <row r="25" spans="1:7" s="68" customFormat="1" ht="17.25">
      <c r="A25" s="27">
        <f t="shared" si="1"/>
        <v>17</v>
      </c>
      <c r="B25" s="32"/>
      <c r="C25" s="33" t="s">
        <v>35</v>
      </c>
      <c r="D25" s="20"/>
      <c r="E25" s="30">
        <v>1</v>
      </c>
      <c r="F25" s="67"/>
      <c r="G25" s="67">
        <f t="shared" si="0"/>
        <v>0</v>
      </c>
    </row>
    <row r="26" spans="1:9" s="57" customFormat="1" ht="18.75" customHeight="1">
      <c r="A26" s="80" t="s">
        <v>36</v>
      </c>
      <c r="B26" s="80"/>
      <c r="C26" s="80"/>
      <c r="D26" s="80"/>
      <c r="E26" s="80"/>
      <c r="F26" s="80"/>
      <c r="G26" s="80"/>
      <c r="I26" s="66"/>
    </row>
    <row r="27" spans="1:7" s="57" customFormat="1" ht="129">
      <c r="A27" s="37">
        <v>1</v>
      </c>
      <c r="B27" s="28"/>
      <c r="C27" s="38" t="s">
        <v>82</v>
      </c>
      <c r="D27" s="39" t="s">
        <v>15</v>
      </c>
      <c r="E27" s="30">
        <v>2</v>
      </c>
      <c r="F27" s="81"/>
      <c r="G27" s="69">
        <f aca="true" t="shared" si="2" ref="G27:G33">SUM(E27*F29)</f>
        <v>0</v>
      </c>
    </row>
    <row r="28" spans="1:7" s="70" customFormat="1" ht="129">
      <c r="A28" s="37">
        <f aca="true" t="shared" si="3" ref="A28:A35">A27+1</f>
        <v>2</v>
      </c>
      <c r="B28" s="32"/>
      <c r="C28" s="38" t="s">
        <v>69</v>
      </c>
      <c r="D28" s="39" t="s">
        <v>15</v>
      </c>
      <c r="E28" s="30">
        <v>1</v>
      </c>
      <c r="F28" s="81"/>
      <c r="G28" s="69">
        <f t="shared" si="2"/>
        <v>0</v>
      </c>
    </row>
    <row r="29" spans="1:7" s="70" customFormat="1" ht="45.75">
      <c r="A29" s="37">
        <f t="shared" si="3"/>
        <v>3</v>
      </c>
      <c r="B29" s="32"/>
      <c r="C29" s="42" t="s">
        <v>42</v>
      </c>
      <c r="D29" s="20" t="s">
        <v>43</v>
      </c>
      <c r="E29" s="30">
        <v>1</v>
      </c>
      <c r="F29" s="69"/>
      <c r="G29" s="69">
        <f t="shared" si="2"/>
        <v>0</v>
      </c>
    </row>
    <row r="30" spans="1:7" s="57" customFormat="1" ht="45.75">
      <c r="A30" s="37">
        <f t="shared" si="3"/>
        <v>4</v>
      </c>
      <c r="B30" s="71"/>
      <c r="C30" s="33" t="s">
        <v>72</v>
      </c>
      <c r="D30" s="20" t="s">
        <v>15</v>
      </c>
      <c r="E30" s="30">
        <v>2</v>
      </c>
      <c r="F30" s="69"/>
      <c r="G30" s="69">
        <f t="shared" si="2"/>
        <v>0</v>
      </c>
    </row>
    <row r="31" spans="1:9" s="74" customFormat="1" ht="31.5">
      <c r="A31" s="37">
        <f t="shared" si="3"/>
        <v>5</v>
      </c>
      <c r="B31" s="73"/>
      <c r="C31" s="33" t="s">
        <v>73</v>
      </c>
      <c r="D31" s="20" t="s">
        <v>24</v>
      </c>
      <c r="E31" s="30">
        <v>1</v>
      </c>
      <c r="F31" s="69"/>
      <c r="G31" s="69">
        <f t="shared" si="2"/>
        <v>0</v>
      </c>
      <c r="I31" s="75"/>
    </row>
    <row r="32" spans="1:9" s="74" customFormat="1" ht="31.5">
      <c r="A32" s="37">
        <f t="shared" si="3"/>
        <v>6</v>
      </c>
      <c r="B32" s="73"/>
      <c r="C32" s="33" t="s">
        <v>74</v>
      </c>
      <c r="D32" s="20" t="s">
        <v>24</v>
      </c>
      <c r="E32" s="30">
        <v>6</v>
      </c>
      <c r="F32" s="69"/>
      <c r="G32" s="69">
        <f t="shared" si="2"/>
        <v>0</v>
      </c>
      <c r="I32" s="75"/>
    </row>
    <row r="33" spans="1:7" ht="31.5">
      <c r="A33" s="37">
        <f t="shared" si="3"/>
        <v>7</v>
      </c>
      <c r="B33" s="71"/>
      <c r="C33" s="42" t="s">
        <v>83</v>
      </c>
      <c r="D33" s="39" t="s">
        <v>15</v>
      </c>
      <c r="E33" s="30">
        <v>1</v>
      </c>
      <c r="F33" s="69"/>
      <c r="G33" s="69">
        <f t="shared" si="2"/>
        <v>0</v>
      </c>
    </row>
    <row r="34" spans="1:7" s="70" customFormat="1" ht="45.75">
      <c r="A34" s="37">
        <f t="shared" si="3"/>
        <v>8</v>
      </c>
      <c r="B34" s="28"/>
      <c r="C34" s="38" t="s">
        <v>44</v>
      </c>
      <c r="D34" s="39" t="s">
        <v>24</v>
      </c>
      <c r="E34" s="30">
        <v>12</v>
      </c>
      <c r="F34" s="69"/>
      <c r="G34" s="69">
        <f aca="true" t="shared" si="4" ref="G34:G35">SUM(E34*F34)</f>
        <v>0</v>
      </c>
    </row>
    <row r="35" spans="1:7" s="68" customFormat="1" ht="17.25">
      <c r="A35" s="37">
        <f t="shared" si="3"/>
        <v>9</v>
      </c>
      <c r="B35" s="32"/>
      <c r="C35" s="33" t="s">
        <v>35</v>
      </c>
      <c r="D35" s="20"/>
      <c r="E35" s="30">
        <v>1</v>
      </c>
      <c r="F35" s="69"/>
      <c r="G35" s="69">
        <f t="shared" si="4"/>
        <v>0</v>
      </c>
    </row>
    <row r="36" ht="14.25"/>
    <row r="37" spans="3:7" ht="17.25">
      <c r="C37" s="76" t="s">
        <v>45</v>
      </c>
      <c r="G37" s="77">
        <f>SUM(G9:G36)</f>
        <v>0</v>
      </c>
    </row>
    <row r="38" ht="13.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</sheetData>
  <sheetProtection selectLockedCells="1" selectUnlockedCells="1"/>
  <mergeCells count="2">
    <mergeCell ref="A8:G8"/>
    <mergeCell ref="A26:G26"/>
  </mergeCells>
  <printOptions horizontalCentered="1"/>
  <pageMargins left="0.39375" right="0.39375" top="0.39375" bottom="0.6194444444444445" header="0.5118055555555555" footer="0.39375"/>
  <pageSetup firstPageNumber="1" useFirstPageNumber="1" fitToHeight="2" fitToWidth="1" horizontalDpi="300" verticalDpi="300" orientation="portrait" paperSize="9"/>
  <headerFooter alignWithMargins="0">
    <oddFooter>&amp;R&amp;"Arial,Bold"&amp;12&amp;P/&amp;N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7109375" style="50" customWidth="1"/>
    <col min="2" max="2" width="7.8515625" style="51" customWidth="1"/>
    <col min="3" max="3" width="54.140625" style="51" customWidth="1"/>
    <col min="4" max="4" width="6.7109375" style="50" customWidth="1"/>
    <col min="5" max="5" width="7.00390625" style="50" customWidth="1"/>
    <col min="6" max="6" width="8.00390625" style="52" customWidth="1"/>
    <col min="7" max="7" width="8.28125" style="52" customWidth="1"/>
  </cols>
  <sheetData>
    <row r="1" spans="1:7" ht="13.5" hidden="1">
      <c r="A1" s="53"/>
      <c r="B1" s="78"/>
      <c r="C1" s="78"/>
      <c r="D1" s="53"/>
      <c r="E1" s="53"/>
      <c r="F1" s="54"/>
      <c r="G1" s="54"/>
    </row>
    <row r="2" spans="1:9" s="57" customFormat="1" ht="18.75">
      <c r="A2" s="8"/>
      <c r="B2" s="8"/>
      <c r="C2" s="79" t="s">
        <v>0</v>
      </c>
      <c r="D2" s="8"/>
      <c r="E2" s="8"/>
      <c r="F2" s="82"/>
      <c r="G2" s="56"/>
      <c r="I2" s="83"/>
    </row>
    <row r="3" spans="1:9" s="57" customFormat="1" ht="15">
      <c r="A3" s="58" t="s">
        <v>1</v>
      </c>
      <c r="B3" s="8"/>
      <c r="C3" s="55" t="s">
        <v>78</v>
      </c>
      <c r="D3" s="8"/>
      <c r="E3" s="8"/>
      <c r="F3" s="82"/>
      <c r="G3" s="59"/>
      <c r="I3" s="84"/>
    </row>
    <row r="4" spans="1:7" s="57" customFormat="1" ht="15">
      <c r="A4" s="55" t="s">
        <v>84</v>
      </c>
      <c r="B4" s="8"/>
      <c r="C4" s="58" t="s">
        <v>85</v>
      </c>
      <c r="D4" s="58"/>
      <c r="E4" s="58"/>
      <c r="F4" s="85"/>
      <c r="G4" s="61"/>
    </row>
    <row r="5" spans="1:9" s="57" customFormat="1" ht="16.5">
      <c r="A5" s="58" t="s">
        <v>4</v>
      </c>
      <c r="B5" s="8"/>
      <c r="C5" s="58" t="s">
        <v>5</v>
      </c>
      <c r="D5" s="8"/>
      <c r="E5" s="8"/>
      <c r="F5" s="82"/>
      <c r="G5" s="86"/>
      <c r="I5" s="83"/>
    </row>
    <row r="6" spans="1:9" s="57" customFormat="1" ht="13.5">
      <c r="A6"/>
      <c r="B6"/>
      <c r="C6"/>
      <c r="D6"/>
      <c r="E6"/>
      <c r="F6" s="61"/>
      <c r="G6" s="61"/>
      <c r="I6" s="84"/>
    </row>
    <row r="7" spans="1:9" s="57" customFormat="1" ht="24.75" customHeight="1">
      <c r="A7" s="20" t="s">
        <v>6</v>
      </c>
      <c r="B7" s="21" t="s">
        <v>7</v>
      </c>
      <c r="C7" s="22" t="s">
        <v>8</v>
      </c>
      <c r="D7" s="20" t="s">
        <v>9</v>
      </c>
      <c r="E7" s="20" t="s">
        <v>10</v>
      </c>
      <c r="F7" s="64" t="s">
        <v>11</v>
      </c>
      <c r="G7" s="64" t="s">
        <v>12</v>
      </c>
      <c r="I7" s="65"/>
    </row>
    <row r="8" spans="1:9" s="57" customFormat="1" ht="21.75" customHeight="1">
      <c r="A8" s="25" t="s">
        <v>13</v>
      </c>
      <c r="B8" s="25"/>
      <c r="C8" s="25"/>
      <c r="D8" s="25"/>
      <c r="E8" s="25"/>
      <c r="F8" s="25"/>
      <c r="G8" s="25"/>
      <c r="I8" s="66"/>
    </row>
    <row r="9" spans="1:7" s="57" customFormat="1" ht="73.5">
      <c r="A9" s="27">
        <v>1</v>
      </c>
      <c r="B9" s="28"/>
      <c r="C9" s="29" t="s">
        <v>86</v>
      </c>
      <c r="D9" s="20" t="s">
        <v>15</v>
      </c>
      <c r="E9" s="30">
        <v>6</v>
      </c>
      <c r="F9" s="67"/>
      <c r="G9" s="67">
        <f aca="true" t="shared" si="0" ref="G9:G20">SUM(E9*F9)</f>
        <v>0</v>
      </c>
    </row>
    <row r="10" spans="1:7" s="57" customFormat="1" ht="17.25">
      <c r="A10" s="27">
        <f aca="true" t="shared" si="1" ref="A10:A20">A9+1</f>
        <v>2</v>
      </c>
      <c r="B10" s="28"/>
      <c r="C10" s="29" t="s">
        <v>52</v>
      </c>
      <c r="D10" s="20" t="s">
        <v>15</v>
      </c>
      <c r="E10" s="30">
        <v>3</v>
      </c>
      <c r="F10" s="67"/>
      <c r="G10" s="67">
        <f t="shared" si="0"/>
        <v>0</v>
      </c>
    </row>
    <row r="11" spans="1:7" s="57" customFormat="1" ht="45.75">
      <c r="A11" s="27">
        <f t="shared" si="1"/>
        <v>3</v>
      </c>
      <c r="B11" s="28"/>
      <c r="C11" s="29" t="s">
        <v>53</v>
      </c>
      <c r="D11" s="20" t="s">
        <v>15</v>
      </c>
      <c r="E11" s="30">
        <v>1</v>
      </c>
      <c r="F11" s="67"/>
      <c r="G11" s="67">
        <f t="shared" si="0"/>
        <v>0</v>
      </c>
    </row>
    <row r="12" spans="1:7" s="57" customFormat="1" ht="31.5">
      <c r="A12" s="27">
        <f t="shared" si="1"/>
        <v>4</v>
      </c>
      <c r="B12" s="28"/>
      <c r="C12" s="29" t="s">
        <v>54</v>
      </c>
      <c r="D12" s="20" t="s">
        <v>15</v>
      </c>
      <c r="E12" s="30">
        <v>9</v>
      </c>
      <c r="F12" s="67"/>
      <c r="G12" s="67">
        <f t="shared" si="0"/>
        <v>0</v>
      </c>
    </row>
    <row r="13" spans="1:7" s="57" customFormat="1" ht="17.25">
      <c r="A13" s="27">
        <f t="shared" si="1"/>
        <v>5</v>
      </c>
      <c r="B13" s="28"/>
      <c r="C13" s="29" t="s">
        <v>55</v>
      </c>
      <c r="D13" s="20" t="s">
        <v>15</v>
      </c>
      <c r="E13" s="30">
        <v>1</v>
      </c>
      <c r="F13" s="67"/>
      <c r="G13" s="67">
        <f t="shared" si="0"/>
        <v>0</v>
      </c>
    </row>
    <row r="14" spans="1:7" s="57" customFormat="1" ht="31.5">
      <c r="A14" s="27">
        <f t="shared" si="1"/>
        <v>6</v>
      </c>
      <c r="B14" s="28"/>
      <c r="C14" s="29" t="s">
        <v>21</v>
      </c>
      <c r="D14" s="20" t="s">
        <v>15</v>
      </c>
      <c r="E14" s="30">
        <v>10</v>
      </c>
      <c r="F14" s="67"/>
      <c r="G14" s="67">
        <f t="shared" si="0"/>
        <v>0</v>
      </c>
    </row>
    <row r="15" spans="1:7" s="57" customFormat="1" ht="17.25">
      <c r="A15" s="27">
        <f t="shared" si="1"/>
        <v>7</v>
      </c>
      <c r="B15" s="28"/>
      <c r="C15" s="29" t="s">
        <v>22</v>
      </c>
      <c r="D15" s="20" t="s">
        <v>15</v>
      </c>
      <c r="E15" s="30">
        <v>10</v>
      </c>
      <c r="F15" s="67"/>
      <c r="G15" s="67">
        <f t="shared" si="0"/>
        <v>0</v>
      </c>
    </row>
    <row r="16" spans="1:7" s="57" customFormat="1" ht="17.25">
      <c r="A16" s="27">
        <f t="shared" si="1"/>
        <v>8</v>
      </c>
      <c r="B16" s="28"/>
      <c r="C16" s="29" t="s">
        <v>87</v>
      </c>
      <c r="D16" s="20" t="s">
        <v>24</v>
      </c>
      <c r="E16" s="30">
        <v>60</v>
      </c>
      <c r="F16" s="67"/>
      <c r="G16" s="67">
        <f t="shared" si="0"/>
        <v>0</v>
      </c>
    </row>
    <row r="17" spans="1:7" s="57" customFormat="1" ht="17.25">
      <c r="A17" s="27">
        <f t="shared" si="1"/>
        <v>9</v>
      </c>
      <c r="B17" s="28"/>
      <c r="C17" s="29" t="s">
        <v>27</v>
      </c>
      <c r="D17" s="20" t="s">
        <v>15</v>
      </c>
      <c r="E17" s="30">
        <v>10</v>
      </c>
      <c r="F17" s="67"/>
      <c r="G17" s="67">
        <f t="shared" si="0"/>
        <v>0</v>
      </c>
    </row>
    <row r="18" spans="1:7" s="68" customFormat="1" ht="45.75">
      <c r="A18" s="27">
        <f t="shared" si="1"/>
        <v>10</v>
      </c>
      <c r="B18" s="32"/>
      <c r="C18" s="33" t="s">
        <v>28</v>
      </c>
      <c r="D18" s="20" t="s">
        <v>24</v>
      </c>
      <c r="E18" s="30">
        <v>30</v>
      </c>
      <c r="F18" s="67"/>
      <c r="G18" s="67">
        <f t="shared" si="0"/>
        <v>0</v>
      </c>
    </row>
    <row r="19" spans="1:7" s="68" customFormat="1" ht="17.25">
      <c r="A19" s="27">
        <f t="shared" si="1"/>
        <v>11</v>
      </c>
      <c r="B19" s="32"/>
      <c r="C19" s="33" t="s">
        <v>34</v>
      </c>
      <c r="D19" s="20"/>
      <c r="E19" s="30">
        <v>1</v>
      </c>
      <c r="F19" s="67"/>
      <c r="G19" s="67">
        <f t="shared" si="0"/>
        <v>0</v>
      </c>
    </row>
    <row r="20" spans="1:7" s="68" customFormat="1" ht="17.25">
      <c r="A20" s="27">
        <f t="shared" si="1"/>
        <v>12</v>
      </c>
      <c r="B20" s="32"/>
      <c r="C20" s="33" t="s">
        <v>35</v>
      </c>
      <c r="D20" s="20"/>
      <c r="E20" s="30">
        <v>1</v>
      </c>
      <c r="F20" s="67"/>
      <c r="G20" s="67">
        <f t="shared" si="0"/>
        <v>0</v>
      </c>
    </row>
    <row r="21" spans="1:9" s="57" customFormat="1" ht="16.5">
      <c r="A21" s="25" t="s">
        <v>36</v>
      </c>
      <c r="B21" s="25"/>
      <c r="C21" s="25"/>
      <c r="D21" s="25"/>
      <c r="E21" s="25"/>
      <c r="F21" s="25"/>
      <c r="G21" s="25"/>
      <c r="I21" s="66"/>
    </row>
    <row r="22" spans="1:7" s="57" customFormat="1" ht="129">
      <c r="A22" s="37">
        <v>1</v>
      </c>
      <c r="B22" s="28"/>
      <c r="C22" s="38" t="s">
        <v>69</v>
      </c>
      <c r="D22" s="39" t="s">
        <v>15</v>
      </c>
      <c r="E22" s="30">
        <v>3</v>
      </c>
      <c r="F22" s="69"/>
      <c r="G22" s="69">
        <f aca="true" t="shared" si="2" ref="G22:G26">SUM(E22*F22)</f>
        <v>0</v>
      </c>
    </row>
    <row r="23" spans="1:7" s="70" customFormat="1" ht="45.75">
      <c r="A23" s="37">
        <f aca="true" t="shared" si="3" ref="A23:A26">A22+1</f>
        <v>2</v>
      </c>
      <c r="B23" s="32"/>
      <c r="C23" s="42" t="s">
        <v>42</v>
      </c>
      <c r="D23" s="20" t="s">
        <v>43</v>
      </c>
      <c r="E23" s="30">
        <v>3</v>
      </c>
      <c r="F23" s="69"/>
      <c r="G23" s="69">
        <f t="shared" si="2"/>
        <v>0</v>
      </c>
    </row>
    <row r="24" spans="1:9" s="74" customFormat="1" ht="17.25">
      <c r="A24" s="37">
        <f t="shared" si="3"/>
        <v>3</v>
      </c>
      <c r="B24" s="73"/>
      <c r="C24" s="33" t="s">
        <v>74</v>
      </c>
      <c r="D24" s="20" t="s">
        <v>24</v>
      </c>
      <c r="E24" s="30">
        <v>4</v>
      </c>
      <c r="F24" s="69"/>
      <c r="G24" s="69">
        <f t="shared" si="2"/>
        <v>0</v>
      </c>
      <c r="I24" s="75"/>
    </row>
    <row r="25" spans="1:7" s="70" customFormat="1" ht="45.75">
      <c r="A25" s="37">
        <f t="shared" si="3"/>
        <v>4</v>
      </c>
      <c r="B25" s="28"/>
      <c r="C25" s="38" t="s">
        <v>44</v>
      </c>
      <c r="D25" s="39" t="s">
        <v>24</v>
      </c>
      <c r="E25" s="30">
        <v>12</v>
      </c>
      <c r="F25" s="69"/>
      <c r="G25" s="69">
        <f t="shared" si="2"/>
        <v>0</v>
      </c>
    </row>
    <row r="26" spans="1:7" s="68" customFormat="1" ht="17.25">
      <c r="A26" s="37">
        <f t="shared" si="3"/>
        <v>5</v>
      </c>
      <c r="B26" s="32"/>
      <c r="C26" s="33" t="s">
        <v>35</v>
      </c>
      <c r="D26" s="20"/>
      <c r="E26" s="30">
        <v>1</v>
      </c>
      <c r="F26" s="69"/>
      <c r="G26" s="69">
        <f t="shared" si="2"/>
        <v>0</v>
      </c>
    </row>
    <row r="27" ht="14.25"/>
    <row r="28" spans="3:7" ht="17.25">
      <c r="C28" s="76" t="s">
        <v>45</v>
      </c>
      <c r="G28" s="77">
        <f>SUM(G9:G27)</f>
        <v>0</v>
      </c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</sheetData>
  <sheetProtection selectLockedCells="1" selectUnlockedCells="1"/>
  <mergeCells count="2">
    <mergeCell ref="A8:G8"/>
    <mergeCell ref="A21:G21"/>
  </mergeCells>
  <printOptions/>
  <pageMargins left="0.7875" right="0.7875" top="1.575" bottom="1.7416666666666667" header="0.5118055555555555" footer="1.575"/>
  <pageSetup firstPageNumber="1" useFirstPageNumber="1" fitToHeight="1" fitToWidth="1" horizontalDpi="300" verticalDpi="300" orientation="portrait" paperSize="9"/>
  <headerFooter alignWithMargins="0">
    <oddFooter>&amp;R&amp;"Arial,Bold"&amp;12&amp;P/&amp;N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Momchil Bejanov</dc:creator>
  <cp:keywords/>
  <dc:description/>
  <cp:lastModifiedBy/>
  <cp:lastPrinted>2014-07-21T11:46:46Z</cp:lastPrinted>
  <dcterms:created xsi:type="dcterms:W3CDTF">1999-07-11T13:16:27Z</dcterms:created>
  <dcterms:modified xsi:type="dcterms:W3CDTF">2014-07-21T11:46:56Z</dcterms:modified>
  <cp:category/>
  <cp:version/>
  <cp:contentType/>
  <cp:contentStatus/>
  <cp:revision>38</cp:revision>
</cp:coreProperties>
</file>