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Входна част" sheetId="1" r:id="rId1"/>
    <sheet name="сметки 2, 3, 4" sheetId="2" r:id="rId2"/>
  </sheets>
  <definedNames>
    <definedName name="_xlnm.Print_Titles" localSheetId="0">'Входна част'!$6:$6</definedName>
    <definedName name="_xlnm.Print_Titles" localSheetId="1">'сметки 2, 3, 4'!$6:$6</definedName>
  </definedNames>
  <calcPr fullCalcOnLoad="1"/>
</workbook>
</file>

<file path=xl/sharedStrings.xml><?xml version="1.0" encoding="utf-8"?>
<sst xmlns="http://schemas.openxmlformats.org/spreadsheetml/2006/main" count="159" uniqueCount="80">
  <si>
    <t>КОЛИЧЕСТВЕНА  СМЕТКА</t>
  </si>
  <si>
    <t>ОБЕКТ:</t>
  </si>
  <si>
    <t>Приемен и диагностично-консултативен  център към КП на МБАЛ НКБ</t>
  </si>
  <si>
    <t>СМЕТКА 2</t>
  </si>
  <si>
    <t>Входна част – виндфанг и остъкляване</t>
  </si>
  <si>
    <t>ЧАСТ:</t>
  </si>
  <si>
    <t>конструкции</t>
  </si>
  <si>
    <t>№</t>
  </si>
  <si>
    <t>Вид работа</t>
  </si>
  <si>
    <t>Ед.
м-ка</t>
  </si>
  <si>
    <t>Кол-во</t>
  </si>
  <si>
    <t>Един.
цена</t>
  </si>
  <si>
    <t>Обща
цена</t>
  </si>
  <si>
    <t>І.</t>
  </si>
  <si>
    <t>ЗЕМНИ РАБОТИ</t>
  </si>
  <si>
    <t>Разбиване на съществуващи бетонни настилки и фундаменти</t>
  </si>
  <si>
    <r>
      <t>м</t>
    </r>
    <r>
      <rPr>
        <vertAlign val="superscript"/>
        <sz val="10"/>
        <rFont val="Arial"/>
        <family val="2"/>
      </rPr>
      <t>3</t>
    </r>
  </si>
  <si>
    <t>Изкопи за единични фундаменти – ръчен изкоп</t>
  </si>
  <si>
    <t>Уплътнен обратен насип</t>
  </si>
  <si>
    <t>Извозване на строителни отпадъци</t>
  </si>
  <si>
    <t>ІІ.</t>
  </si>
  <si>
    <t>КОФРАЖНИ РАБОТИ</t>
  </si>
  <si>
    <t>Кофраж за ивични фундаменти</t>
  </si>
  <si>
    <r>
      <t>м</t>
    </r>
    <r>
      <rPr>
        <vertAlign val="superscript"/>
        <sz val="10"/>
        <rFont val="Arial"/>
        <family val="2"/>
      </rPr>
      <t>2</t>
    </r>
  </si>
  <si>
    <t xml:space="preserve">ІІІ. </t>
  </si>
  <si>
    <t>БЕТОННИ РАБОТИ</t>
  </si>
  <si>
    <t>Подложен бетон клас В10</t>
  </si>
  <si>
    <t>Бетон за фундаменти и настилка клас В15</t>
  </si>
  <si>
    <t>ІV.</t>
  </si>
  <si>
    <t xml:space="preserve">АРМИРОВЪЧНИ РАБОТИ </t>
  </si>
  <si>
    <t>Стомана АІ, до Ф12</t>
  </si>
  <si>
    <t>кг</t>
  </si>
  <si>
    <t>Стомана АІІІ до N12</t>
  </si>
  <si>
    <t>V.</t>
  </si>
  <si>
    <t>СТОМАНЕНА КОНСТРУКЦИЯ</t>
  </si>
  <si>
    <t>Стомана за колони и греди</t>
  </si>
  <si>
    <t>Столици Е14</t>
  </si>
  <si>
    <t>Плоска стомана за детайли</t>
  </si>
  <si>
    <t>ХВ и ВВ връзки</t>
  </si>
  <si>
    <t>Болтове за връзка</t>
  </si>
  <si>
    <t>М18, ℓ = 80 мм</t>
  </si>
  <si>
    <t>бр</t>
  </si>
  <si>
    <t>М10 с ℓ = 60 мм</t>
  </si>
  <si>
    <t>Стоманени дюбели - пети - М12</t>
  </si>
  <si>
    <t>ОБЩО</t>
  </si>
  <si>
    <t>ДДС</t>
  </si>
  <si>
    <t>ИЗКОПНИ РАБОТИ И СТБ СКЕЛЕТ С ДДС</t>
  </si>
  <si>
    <t>Приемен и диагностично-консултативен център към КП на МБАЛ НКБ</t>
  </si>
  <si>
    <t>СМЕТКИ</t>
  </si>
  <si>
    <t>2, 3, 4</t>
  </si>
  <si>
    <t>Разбиване на бетонна настилка с дебелина 15 см</t>
  </si>
  <si>
    <t>Направа на шлицове за колони в съществуващи тухлени стени</t>
  </si>
  <si>
    <t>Натоварване и извозване на строителни отпадъци</t>
  </si>
  <si>
    <t>Възстановяване на армирана бетонна настилка с дебелина 10 см</t>
  </si>
  <si>
    <t>Пробиване на отвори 30/30 см в съществуваща стоманобетонна плоча</t>
  </si>
  <si>
    <t>Кофраж за фундаменти</t>
  </si>
  <si>
    <t>Кофраж за колони</t>
  </si>
  <si>
    <t>Кофраж за греди и плочи</t>
  </si>
  <si>
    <t>Кофраж за плоча с ЛТ ламарина</t>
  </si>
  <si>
    <t>Кофраж за стоманобетонни пояси и колони по тухлени стени</t>
  </si>
  <si>
    <t>Бетон за фундаменти клас В20</t>
  </si>
  <si>
    <t>Бетон за колони клас В20</t>
  </si>
  <si>
    <t>Бетон за плочи и греди клас В20 на кота ±0,00</t>
  </si>
  <si>
    <t>Бетон за плочи и греди клас В20 на кота +3,50 върху ЛТ 55, s = 0,8 мм ламарина</t>
  </si>
  <si>
    <t>Бетон клас В20 за стоманобетонни пояси</t>
  </si>
  <si>
    <t>Бетон за стоманобетонни колони клас В20</t>
  </si>
  <si>
    <t>Превоз на бетони</t>
  </si>
  <si>
    <t xml:space="preserve"> кота ±0,00</t>
  </si>
  <si>
    <t>Стомана АІІІ над N12, кота ±0,00</t>
  </si>
  <si>
    <t xml:space="preserve"> кота ±3,50</t>
  </si>
  <si>
    <t>Трапецовидна ламарина ЛТ 55, s = 0,8 мм</t>
  </si>
  <si>
    <t>Допълнителна армировка за захващане на ламарината</t>
  </si>
  <si>
    <t>Стомана за колони</t>
  </si>
  <si>
    <t>Стомана за греди</t>
  </si>
  <si>
    <t>Стомана за столици</t>
  </si>
  <si>
    <t>Болтове М22 с ℓ = 100 мм</t>
  </si>
  <si>
    <t>Болтове М20 с ℓ = 80 мм</t>
  </si>
  <si>
    <t>Стоманени дюбели М14, ℓ = 120 мм</t>
  </si>
  <si>
    <t>Болтове М16 с ℓ = 60 мм</t>
  </si>
  <si>
    <t>Болтове  М12, ℓ = 60 мм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</si>
</sst>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0"/>
    <numFmt numFmtId="167" formatCode="#,##0.##"/>
  </numFmts>
  <fonts count="7">
    <font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4">
    <xf numFmtId="164" fontId="0" fillId="0" borderId="0" xfId="0" applyAlignment="1">
      <alignment/>
    </xf>
    <xf numFmtId="164" fontId="0" fillId="0" borderId="0" xfId="0" applyAlignment="1">
      <alignment horizontal="center" vertical="center"/>
    </xf>
    <xf numFmtId="164" fontId="0" fillId="0" borderId="0" xfId="0" applyAlignment="1">
      <alignment vertical="center" wrapText="1"/>
    </xf>
    <xf numFmtId="164" fontId="0" fillId="0" borderId="0" xfId="0" applyAlignment="1">
      <alignment vertical="center"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2" fillId="0" borderId="0" xfId="0" applyFont="1" applyBorder="1" applyAlignment="1">
      <alignment/>
    </xf>
    <xf numFmtId="164" fontId="2" fillId="0" borderId="0" xfId="0" applyFont="1" applyBorder="1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vertical="center" wrapText="1"/>
    </xf>
    <xf numFmtId="164" fontId="3" fillId="0" borderId="0" xfId="0" applyFont="1" applyBorder="1" applyAlignment="1">
      <alignment horizontal="center" vertical="center" wrapText="1"/>
    </xf>
    <xf numFmtId="164" fontId="4" fillId="0" borderId="1" xfId="0" applyFont="1" applyBorder="1" applyAlignment="1">
      <alignment horizontal="center" vertical="center"/>
    </xf>
    <xf numFmtId="164" fontId="4" fillId="0" borderId="1" xfId="0" applyFont="1" applyBorder="1" applyAlignment="1">
      <alignment horizontal="center" vertical="center" wrapText="1"/>
    </xf>
    <xf numFmtId="164" fontId="5" fillId="0" borderId="1" xfId="0" applyFont="1" applyBorder="1" applyAlignment="1">
      <alignment horizontal="center" vertical="center"/>
    </xf>
    <xf numFmtId="164" fontId="5" fillId="0" borderId="1" xfId="0" applyFont="1" applyBorder="1" applyAlignment="1">
      <alignment horizontal="left" vertical="center" wrapText="1"/>
    </xf>
    <xf numFmtId="164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/>
    </xf>
    <xf numFmtId="164" fontId="0" fillId="0" borderId="1" xfId="0" applyFont="1" applyBorder="1" applyAlignment="1">
      <alignment horizontal="left" vertical="center" wrapText="1"/>
    </xf>
    <xf numFmtId="165" fontId="0" fillId="0" borderId="1" xfId="0" applyNumberFormat="1" applyFont="1" applyBorder="1" applyAlignment="1">
      <alignment horizontal="right" vertical="center"/>
    </xf>
    <xf numFmtId="166" fontId="5" fillId="0" borderId="1" xfId="0" applyNumberFormat="1" applyFont="1" applyBorder="1" applyAlignment="1">
      <alignment horizontal="center" vertical="center"/>
    </xf>
    <xf numFmtId="164" fontId="5" fillId="0" borderId="1" xfId="0" applyFont="1" applyBorder="1" applyAlignment="1">
      <alignment horizontal="center" vertical="center" wrapText="1"/>
    </xf>
    <xf numFmtId="164" fontId="5" fillId="0" borderId="1" xfId="0" applyFont="1" applyBorder="1" applyAlignment="1">
      <alignment horizontal="right" vertical="center"/>
    </xf>
    <xf numFmtId="164" fontId="5" fillId="0" borderId="1" xfId="0" applyFont="1" applyBorder="1" applyAlignment="1">
      <alignment vertical="center" wrapText="1"/>
    </xf>
    <xf numFmtId="164" fontId="0" fillId="0" borderId="1" xfId="0" applyBorder="1" applyAlignment="1">
      <alignment horizontal="center" vertical="center"/>
    </xf>
    <xf numFmtId="164" fontId="0" fillId="0" borderId="1" xfId="0" applyBorder="1" applyAlignment="1">
      <alignment vertical="center"/>
    </xf>
    <xf numFmtId="164" fontId="0" fillId="0" borderId="1" xfId="0" applyFont="1" applyBorder="1" applyAlignment="1">
      <alignment vertical="center" wrapText="1"/>
    </xf>
    <xf numFmtId="164" fontId="0" fillId="0" borderId="0" xfId="0" applyFont="1" applyBorder="1" applyAlignment="1">
      <alignment horizontal="center" vertical="center"/>
    </xf>
    <xf numFmtId="167" fontId="0" fillId="0" borderId="2" xfId="0" applyNumberFormat="1" applyFont="1" applyBorder="1" applyAlignment="1">
      <alignment vertical="center" wrapText="1"/>
    </xf>
    <xf numFmtId="167" fontId="0" fillId="0" borderId="3" xfId="0" applyNumberFormat="1" applyFont="1" applyBorder="1" applyAlignment="1">
      <alignment horizontal="center" vertical="center"/>
    </xf>
    <xf numFmtId="167" fontId="0" fillId="0" borderId="4" xfId="0" applyNumberFormat="1" applyFont="1" applyBorder="1" applyAlignment="1">
      <alignment horizontal="center" vertical="center"/>
    </xf>
    <xf numFmtId="167" fontId="0" fillId="0" borderId="5" xfId="0" applyNumberFormat="1" applyFont="1" applyBorder="1" applyAlignment="1">
      <alignment vertical="center"/>
    </xf>
    <xf numFmtId="167" fontId="5" fillId="0" borderId="6" xfId="0" applyNumberFormat="1" applyFont="1" applyBorder="1" applyAlignment="1">
      <alignment vertical="center" wrapText="1"/>
    </xf>
    <xf numFmtId="167" fontId="0" fillId="0" borderId="7" xfId="0" applyNumberFormat="1" applyFont="1" applyBorder="1" applyAlignment="1">
      <alignment horizontal="center" vertical="center"/>
    </xf>
    <xf numFmtId="167" fontId="0" fillId="0" borderId="8" xfId="0" applyNumberFormat="1" applyFont="1" applyBorder="1" applyAlignment="1">
      <alignment horizontal="center" vertical="center"/>
    </xf>
    <xf numFmtId="167" fontId="5" fillId="0" borderId="9" xfId="0" applyNumberFormat="1" applyFont="1" applyBorder="1" applyAlignment="1">
      <alignment vertical="center"/>
    </xf>
    <xf numFmtId="167" fontId="0" fillId="0" borderId="0" xfId="0" applyNumberFormat="1" applyFont="1" applyAlignment="1">
      <alignment vertical="center" wrapText="1"/>
    </xf>
    <xf numFmtId="167" fontId="0" fillId="0" borderId="6" xfId="0" applyNumberFormat="1" applyFont="1" applyBorder="1" applyAlignment="1">
      <alignment vertical="center" wrapText="1"/>
    </xf>
    <xf numFmtId="167" fontId="0" fillId="0" borderId="9" xfId="0" applyNumberFormat="1" applyFont="1" applyBorder="1" applyAlignment="1">
      <alignment vertical="center"/>
    </xf>
    <xf numFmtId="166" fontId="4" fillId="0" borderId="0" xfId="0" applyNumberFormat="1" applyFont="1" applyBorder="1" applyAlignment="1">
      <alignment horizontal="center" vertical="center"/>
    </xf>
    <xf numFmtId="164" fontId="0" fillId="0" borderId="1" xfId="0" applyFont="1" applyFill="1" applyBorder="1" applyAlignment="1">
      <alignment horizontal="center" vertical="center"/>
    </xf>
    <xf numFmtId="164" fontId="0" fillId="0" borderId="1" xfId="0" applyFont="1" applyFill="1" applyBorder="1" applyAlignment="1">
      <alignment horizontal="left" vertical="center" wrapText="1"/>
    </xf>
    <xf numFmtId="164" fontId="0" fillId="0" borderId="1" xfId="0" applyFont="1" applyFill="1" applyBorder="1" applyAlignment="1">
      <alignment horizontal="center" vertical="center" wrapText="1"/>
    </xf>
    <xf numFmtId="165" fontId="0" fillId="0" borderId="1" xfId="0" applyNumberFormat="1" applyFont="1" applyFill="1" applyBorder="1" applyAlignment="1">
      <alignment horizontal="right" vertical="center"/>
    </xf>
    <xf numFmtId="164" fontId="0" fillId="0" borderId="1" xfId="0" applyFont="1" applyFill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zoomScale="90" zoomScaleNormal="90" workbookViewId="0" topLeftCell="A1">
      <selection activeCell="B25" sqref="B25"/>
    </sheetView>
  </sheetViews>
  <sheetFormatPr defaultColWidth="9.140625" defaultRowHeight="12.75"/>
  <cols>
    <col min="1" max="1" width="12.57421875" style="1" customWidth="1"/>
    <col min="2" max="2" width="54.00390625" style="2" customWidth="1"/>
    <col min="3" max="3" width="7.140625" style="1" customWidth="1"/>
    <col min="4" max="4" width="7.8515625" style="1" customWidth="1"/>
    <col min="5" max="5" width="10.28125" style="1" customWidth="1"/>
    <col min="6" max="6" width="10.00390625" style="3" customWidth="1"/>
    <col min="7" max="16384" width="9.140625" style="3" customWidth="1"/>
  </cols>
  <sheetData>
    <row r="1" ht="18.75">
      <c r="B1" s="4" t="s">
        <v>0</v>
      </c>
    </row>
    <row r="2" spans="1:2" ht="15.75">
      <c r="A2" s="5" t="s">
        <v>1</v>
      </c>
      <c r="B2" s="6" t="s">
        <v>2</v>
      </c>
    </row>
    <row r="3" spans="1:2" ht="15">
      <c r="A3" s="7" t="s">
        <v>3</v>
      </c>
      <c r="B3" s="8" t="s">
        <v>4</v>
      </c>
    </row>
    <row r="4" spans="1:5" ht="15.75" customHeight="1">
      <c r="A4" s="5" t="s">
        <v>5</v>
      </c>
      <c r="B4" s="9" t="s">
        <v>6</v>
      </c>
      <c r="C4" s="10"/>
      <c r="D4" s="10"/>
      <c r="E4" s="10"/>
    </row>
    <row r="5" ht="13.5"/>
    <row r="6" spans="1:6" ht="27.75">
      <c r="A6" s="11" t="s">
        <v>7</v>
      </c>
      <c r="B6" s="12" t="s">
        <v>8</v>
      </c>
      <c r="C6" s="12" t="s">
        <v>9</v>
      </c>
      <c r="D6" s="11" t="s">
        <v>10</v>
      </c>
      <c r="E6" s="12" t="s">
        <v>11</v>
      </c>
      <c r="F6" s="12" t="s">
        <v>12</v>
      </c>
    </row>
    <row r="7" spans="1:6" ht="15.75">
      <c r="A7" s="13" t="s">
        <v>13</v>
      </c>
      <c r="B7" s="14" t="s">
        <v>14</v>
      </c>
      <c r="C7" s="15"/>
      <c r="D7" s="16"/>
      <c r="E7" s="12"/>
      <c r="F7" s="12"/>
    </row>
    <row r="8" spans="1:6" ht="27.75">
      <c r="A8" s="16">
        <v>1</v>
      </c>
      <c r="B8" s="17" t="s">
        <v>15</v>
      </c>
      <c r="C8" s="15" t="s">
        <v>16</v>
      </c>
      <c r="D8" s="18">
        <v>4</v>
      </c>
      <c r="E8" s="15"/>
      <c r="F8" s="15">
        <f aca="true" t="shared" si="0" ref="F8:F11">D8*E8</f>
        <v>0</v>
      </c>
    </row>
    <row r="9" spans="1:6" ht="15.75">
      <c r="A9" s="16">
        <v>2</v>
      </c>
      <c r="B9" s="17" t="s">
        <v>17</v>
      </c>
      <c r="C9" s="15" t="s">
        <v>16</v>
      </c>
      <c r="D9" s="18">
        <v>13.5</v>
      </c>
      <c r="E9" s="15"/>
      <c r="F9" s="15">
        <f t="shared" si="0"/>
        <v>0</v>
      </c>
    </row>
    <row r="10" spans="1:6" ht="15.75">
      <c r="A10" s="16">
        <v>3</v>
      </c>
      <c r="B10" s="17" t="s">
        <v>18</v>
      </c>
      <c r="C10" s="15" t="s">
        <v>16</v>
      </c>
      <c r="D10" s="18">
        <v>5.5</v>
      </c>
      <c r="E10" s="15"/>
      <c r="F10" s="15">
        <f t="shared" si="0"/>
        <v>0</v>
      </c>
    </row>
    <row r="11" spans="1:6" ht="15.75">
      <c r="A11" s="16">
        <v>4</v>
      </c>
      <c r="B11" s="17" t="s">
        <v>19</v>
      </c>
      <c r="C11" s="15" t="s">
        <v>16</v>
      </c>
      <c r="D11" s="18">
        <v>4</v>
      </c>
      <c r="E11" s="15"/>
      <c r="F11" s="15">
        <f t="shared" si="0"/>
        <v>0</v>
      </c>
    </row>
    <row r="12" spans="1:6" ht="15.75">
      <c r="A12" s="19" t="s">
        <v>20</v>
      </c>
      <c r="B12" s="14" t="s">
        <v>21</v>
      </c>
      <c r="C12" s="20"/>
      <c r="D12" s="21"/>
      <c r="E12" s="20"/>
      <c r="F12" s="20"/>
    </row>
    <row r="13" spans="1:6" ht="15.75">
      <c r="A13" s="16">
        <v>1</v>
      </c>
      <c r="B13" s="17" t="s">
        <v>22</v>
      </c>
      <c r="C13" s="15" t="s">
        <v>23</v>
      </c>
      <c r="D13" s="18">
        <v>60</v>
      </c>
      <c r="E13" s="15"/>
      <c r="F13" s="15">
        <f>D13*E13</f>
        <v>0</v>
      </c>
    </row>
    <row r="14" spans="1:6" ht="15.75">
      <c r="A14" s="19" t="s">
        <v>24</v>
      </c>
      <c r="B14" s="22" t="s">
        <v>25</v>
      </c>
      <c r="C14" s="23"/>
      <c r="D14" s="18"/>
      <c r="E14" s="23"/>
      <c r="F14" s="24"/>
    </row>
    <row r="15" spans="1:6" ht="15.75">
      <c r="A15" s="16">
        <v>1</v>
      </c>
      <c r="B15" s="25" t="s">
        <v>26</v>
      </c>
      <c r="C15" s="15" t="s">
        <v>16</v>
      </c>
      <c r="D15" s="18">
        <v>1.5</v>
      </c>
      <c r="E15" s="23"/>
      <c r="F15" s="15">
        <f aca="true" t="shared" si="1" ref="F15:F16">D15*E15</f>
        <v>0</v>
      </c>
    </row>
    <row r="16" spans="1:6" ht="15.75">
      <c r="A16" s="16">
        <v>2</v>
      </c>
      <c r="B16" s="25" t="s">
        <v>27</v>
      </c>
      <c r="C16" s="15" t="s">
        <v>16</v>
      </c>
      <c r="D16" s="18">
        <v>10</v>
      </c>
      <c r="E16" s="23"/>
      <c r="F16" s="15">
        <f t="shared" si="1"/>
        <v>0</v>
      </c>
    </row>
    <row r="17" spans="1:6" ht="15.75">
      <c r="A17" s="19" t="s">
        <v>28</v>
      </c>
      <c r="B17" s="22" t="s">
        <v>29</v>
      </c>
      <c r="C17" s="23"/>
      <c r="D17" s="18"/>
      <c r="E17" s="23"/>
      <c r="F17" s="24"/>
    </row>
    <row r="18" spans="1:6" ht="15.75">
      <c r="A18" s="16">
        <v>1</v>
      </c>
      <c r="B18" s="25" t="s">
        <v>30</v>
      </c>
      <c r="C18" s="23" t="s">
        <v>31</v>
      </c>
      <c r="D18" s="18">
        <v>250</v>
      </c>
      <c r="E18" s="23"/>
      <c r="F18" s="15">
        <f aca="true" t="shared" si="2" ref="F18:F19">D18*E18</f>
        <v>0</v>
      </c>
    </row>
    <row r="19" spans="1:6" ht="15.75">
      <c r="A19" s="16">
        <v>2</v>
      </c>
      <c r="B19" s="25" t="s">
        <v>32</v>
      </c>
      <c r="C19" s="23" t="s">
        <v>31</v>
      </c>
      <c r="D19" s="18">
        <v>160</v>
      </c>
      <c r="E19" s="23"/>
      <c r="F19" s="15">
        <f t="shared" si="2"/>
        <v>0</v>
      </c>
    </row>
    <row r="20" spans="1:6" ht="15.75">
      <c r="A20" s="19" t="s">
        <v>33</v>
      </c>
      <c r="B20" s="22" t="s">
        <v>34</v>
      </c>
      <c r="C20" s="23"/>
      <c r="D20" s="18"/>
      <c r="E20" s="23"/>
      <c r="F20" s="24"/>
    </row>
    <row r="21" spans="1:6" ht="15.75">
      <c r="A21" s="16">
        <v>1</v>
      </c>
      <c r="B21" s="25" t="s">
        <v>35</v>
      </c>
      <c r="C21" s="23" t="s">
        <v>31</v>
      </c>
      <c r="D21" s="18">
        <v>580</v>
      </c>
      <c r="E21" s="23"/>
      <c r="F21" s="15">
        <f aca="true" t="shared" si="3" ref="F21:F24">D21*E21</f>
        <v>0</v>
      </c>
    </row>
    <row r="22" spans="1:6" ht="15.75">
      <c r="A22" s="16">
        <v>2</v>
      </c>
      <c r="B22" s="25" t="s">
        <v>36</v>
      </c>
      <c r="C22" s="23" t="s">
        <v>31</v>
      </c>
      <c r="D22" s="18">
        <v>480</v>
      </c>
      <c r="E22" s="23"/>
      <c r="F22" s="15">
        <f t="shared" si="3"/>
        <v>0</v>
      </c>
    </row>
    <row r="23" spans="1:6" ht="15.75">
      <c r="A23" s="16">
        <v>3</v>
      </c>
      <c r="B23" s="25" t="s">
        <v>37</v>
      </c>
      <c r="C23" s="23" t="s">
        <v>31</v>
      </c>
      <c r="D23" s="18">
        <v>130</v>
      </c>
      <c r="E23" s="23"/>
      <c r="F23" s="15">
        <f t="shared" si="3"/>
        <v>0</v>
      </c>
    </row>
    <row r="24" spans="1:6" ht="15.75">
      <c r="A24" s="16">
        <v>4</v>
      </c>
      <c r="B24" s="25" t="s">
        <v>38</v>
      </c>
      <c r="C24" s="23" t="s">
        <v>31</v>
      </c>
      <c r="D24" s="18">
        <v>100</v>
      </c>
      <c r="E24" s="23"/>
      <c r="F24" s="15">
        <f t="shared" si="3"/>
        <v>0</v>
      </c>
    </row>
    <row r="25" spans="1:6" ht="15.75">
      <c r="A25" s="16">
        <v>5</v>
      </c>
      <c r="B25" s="25" t="s">
        <v>39</v>
      </c>
      <c r="C25" s="23"/>
      <c r="D25" s="18"/>
      <c r="E25" s="23"/>
      <c r="F25" s="24"/>
    </row>
    <row r="26" spans="1:6" ht="15.75">
      <c r="A26" s="16"/>
      <c r="B26" s="25" t="s">
        <v>40</v>
      </c>
      <c r="C26" s="23" t="s">
        <v>41</v>
      </c>
      <c r="D26" s="18">
        <v>80</v>
      </c>
      <c r="E26" s="23"/>
      <c r="F26" s="15">
        <f aca="true" t="shared" si="4" ref="F26:F28">D26*E26</f>
        <v>0</v>
      </c>
    </row>
    <row r="27" spans="1:6" ht="15.75">
      <c r="A27" s="16"/>
      <c r="B27" s="25" t="s">
        <v>42</v>
      </c>
      <c r="C27" s="23" t="s">
        <v>41</v>
      </c>
      <c r="D27" s="18">
        <v>60</v>
      </c>
      <c r="E27" s="23"/>
      <c r="F27" s="15">
        <f t="shared" si="4"/>
        <v>0</v>
      </c>
    </row>
    <row r="28" spans="1:6" ht="15.75">
      <c r="A28" s="16"/>
      <c r="B28" s="25" t="s">
        <v>43</v>
      </c>
      <c r="C28" s="23" t="s">
        <v>41</v>
      </c>
      <c r="D28" s="18">
        <v>20</v>
      </c>
      <c r="E28" s="23"/>
      <c r="F28" s="15">
        <f t="shared" si="4"/>
        <v>0</v>
      </c>
    </row>
    <row r="29" spans="1:6" ht="13.5">
      <c r="A29" s="26"/>
      <c r="B29" s="27"/>
      <c r="C29" s="28"/>
      <c r="D29" s="29"/>
      <c r="E29" s="29"/>
      <c r="F29" s="30"/>
    </row>
    <row r="30" spans="1:6" ht="15.75">
      <c r="A30" s="26"/>
      <c r="B30" s="31" t="s">
        <v>44</v>
      </c>
      <c r="C30" s="32"/>
      <c r="D30" s="33"/>
      <c r="E30" s="33"/>
      <c r="F30" s="34">
        <f>SUM(F8:F28)</f>
        <v>0</v>
      </c>
    </row>
    <row r="31" spans="1:6" ht="13.5">
      <c r="A31" s="26"/>
      <c r="B31" s="27"/>
      <c r="C31" s="35"/>
      <c r="D31" s="35"/>
      <c r="E31" s="35"/>
      <c r="F31" s="30"/>
    </row>
    <row r="32" spans="1:6" ht="15.75">
      <c r="A32" s="26"/>
      <c r="B32" s="36" t="s">
        <v>45</v>
      </c>
      <c r="C32" s="32"/>
      <c r="D32" s="33"/>
      <c r="E32" s="33"/>
      <c r="F32" s="37">
        <f>F30*0.2</f>
        <v>0</v>
      </c>
    </row>
    <row r="33" spans="1:6" ht="13.5">
      <c r="A33" s="38"/>
      <c r="B33" s="27"/>
      <c r="C33" s="35"/>
      <c r="D33" s="35"/>
      <c r="E33" s="35"/>
      <c r="F33" s="30"/>
    </row>
    <row r="34" spans="1:6" ht="15.75">
      <c r="A34" s="38"/>
      <c r="B34" s="31" t="s">
        <v>46</v>
      </c>
      <c r="C34" s="32"/>
      <c r="D34" s="33"/>
      <c r="E34" s="33"/>
      <c r="F34" s="34">
        <f>F32+F30</f>
        <v>0</v>
      </c>
    </row>
    <row r="35" ht="14.25" customHeight="1"/>
    <row r="36" ht="14.25" customHeight="1"/>
    <row r="37" ht="12.75" customHeight="1"/>
    <row r="38" ht="14.25" customHeight="1"/>
    <row r="40" ht="15"/>
    <row r="41" ht="15"/>
  </sheetData>
  <sheetProtection selectLockedCells="1" selectUnlockedCells="1"/>
  <printOptions horizontalCentered="1"/>
  <pageMargins left="0.39375" right="0.39375" top="0.39375" bottom="0.6076388888888888" header="0.5118055555555555" footer="0.39375"/>
  <pageSetup fitToHeight="1" fitToWidth="1" horizontalDpi="300" verticalDpi="300" orientation="portrait" paperSize="9"/>
  <headerFooter alignWithMargins="0">
    <oddFooter>&amp;R&amp;"Arial,Bold"&amp;12&amp;P/&amp;N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5"/>
  <sheetViews>
    <sheetView tabSelected="1" zoomScale="90" zoomScaleNormal="90" workbookViewId="0" topLeftCell="A13">
      <selection activeCell="I31" sqref="I31"/>
    </sheetView>
  </sheetViews>
  <sheetFormatPr defaultColWidth="9.140625" defaultRowHeight="12.75"/>
  <cols>
    <col min="1" max="1" width="10.28125" style="1" customWidth="1"/>
    <col min="2" max="2" width="54.8515625" style="2" customWidth="1"/>
    <col min="3" max="3" width="7.140625" style="1" customWidth="1"/>
    <col min="4" max="4" width="7.8515625" style="1" customWidth="1"/>
    <col min="5" max="5" width="10.140625" style="1" customWidth="1"/>
    <col min="6" max="6" width="10.28125" style="3" customWidth="1"/>
    <col min="7" max="16384" width="9.140625" style="3" customWidth="1"/>
  </cols>
  <sheetData>
    <row r="1" ht="18.75">
      <c r="B1" s="4" t="s">
        <v>0</v>
      </c>
    </row>
    <row r="2" spans="1:2" ht="15.75">
      <c r="A2" s="5" t="s">
        <v>1</v>
      </c>
      <c r="B2" s="6" t="s">
        <v>47</v>
      </c>
    </row>
    <row r="3" spans="1:2" ht="15">
      <c r="A3" s="7" t="s">
        <v>48</v>
      </c>
      <c r="B3" s="8" t="s">
        <v>49</v>
      </c>
    </row>
    <row r="4" spans="1:2" ht="15.75">
      <c r="A4" s="5" t="s">
        <v>5</v>
      </c>
      <c r="B4" s="9" t="s">
        <v>6</v>
      </c>
    </row>
    <row r="6" spans="1:6" ht="27.75">
      <c r="A6" s="11" t="s">
        <v>7</v>
      </c>
      <c r="B6" s="12" t="s">
        <v>8</v>
      </c>
      <c r="C6" s="12" t="s">
        <v>9</v>
      </c>
      <c r="D6" s="11" t="s">
        <v>10</v>
      </c>
      <c r="E6" s="12" t="s">
        <v>11</v>
      </c>
      <c r="F6" s="12" t="s">
        <v>12</v>
      </c>
    </row>
    <row r="7" spans="1:6" ht="15.75">
      <c r="A7" s="11" t="s">
        <v>13</v>
      </c>
      <c r="B7" s="14" t="s">
        <v>14</v>
      </c>
      <c r="C7" s="15"/>
      <c r="D7" s="16"/>
      <c r="E7" s="12"/>
      <c r="F7" s="12"/>
    </row>
    <row r="8" spans="1:6" ht="15.75">
      <c r="A8" s="16">
        <v>1</v>
      </c>
      <c r="B8" s="17" t="s">
        <v>50</v>
      </c>
      <c r="C8" s="15" t="s">
        <v>16</v>
      </c>
      <c r="D8" s="18">
        <v>6</v>
      </c>
      <c r="E8" s="15"/>
      <c r="F8" s="15">
        <f aca="true" t="shared" si="0" ref="F8:F14">D8*E8</f>
        <v>0</v>
      </c>
    </row>
    <row r="9" spans="1:6" ht="15.75">
      <c r="A9" s="16">
        <v>2</v>
      </c>
      <c r="B9" s="17" t="s">
        <v>17</v>
      </c>
      <c r="C9" s="15" t="s">
        <v>16</v>
      </c>
      <c r="D9" s="18">
        <v>22</v>
      </c>
      <c r="E9" s="15"/>
      <c r="F9" s="15">
        <f t="shared" si="0"/>
        <v>0</v>
      </c>
    </row>
    <row r="10" spans="1:6" ht="15.75">
      <c r="A10" s="16">
        <v>3</v>
      </c>
      <c r="B10" s="17" t="s">
        <v>18</v>
      </c>
      <c r="C10" s="15" t="s">
        <v>16</v>
      </c>
      <c r="D10" s="18">
        <v>10</v>
      </c>
      <c r="E10" s="15"/>
      <c r="F10" s="15">
        <f t="shared" si="0"/>
        <v>0</v>
      </c>
    </row>
    <row r="11" spans="1:6" ht="27.75">
      <c r="A11" s="16">
        <v>4</v>
      </c>
      <c r="B11" s="17" t="s">
        <v>51</v>
      </c>
      <c r="C11" s="15" t="s">
        <v>16</v>
      </c>
      <c r="D11" s="18">
        <v>1</v>
      </c>
      <c r="E11" s="15"/>
      <c r="F11" s="15">
        <f t="shared" si="0"/>
        <v>0</v>
      </c>
    </row>
    <row r="12" spans="1:6" ht="15.75">
      <c r="A12" s="16">
        <v>5</v>
      </c>
      <c r="B12" s="17" t="s">
        <v>52</v>
      </c>
      <c r="C12" s="15" t="s">
        <v>16</v>
      </c>
      <c r="D12" s="18">
        <v>7.1</v>
      </c>
      <c r="E12" s="15"/>
      <c r="F12" s="15">
        <f t="shared" si="0"/>
        <v>0</v>
      </c>
    </row>
    <row r="13" spans="1:6" ht="27.75">
      <c r="A13" s="16">
        <v>6</v>
      </c>
      <c r="B13" s="17" t="s">
        <v>53</v>
      </c>
      <c r="C13" s="15" t="s">
        <v>16</v>
      </c>
      <c r="D13" s="18">
        <v>4</v>
      </c>
      <c r="E13" s="15"/>
      <c r="F13" s="15">
        <f t="shared" si="0"/>
        <v>0</v>
      </c>
    </row>
    <row r="14" spans="1:6" ht="27.75">
      <c r="A14" s="16">
        <v>7</v>
      </c>
      <c r="B14" s="17" t="s">
        <v>54</v>
      </c>
      <c r="C14" s="15" t="s">
        <v>16</v>
      </c>
      <c r="D14" s="18">
        <v>0.1</v>
      </c>
      <c r="E14" s="15"/>
      <c r="F14" s="15">
        <f t="shared" si="0"/>
        <v>0</v>
      </c>
    </row>
    <row r="15" spans="1:6" ht="15.75">
      <c r="A15" s="19" t="s">
        <v>20</v>
      </c>
      <c r="B15" s="14" t="s">
        <v>21</v>
      </c>
      <c r="C15" s="20"/>
      <c r="D15" s="21"/>
      <c r="E15" s="20"/>
      <c r="F15" s="20"/>
    </row>
    <row r="16" spans="1:6" ht="15.75">
      <c r="A16" s="16">
        <v>1</v>
      </c>
      <c r="B16" s="17" t="s">
        <v>55</v>
      </c>
      <c r="C16" s="15" t="s">
        <v>23</v>
      </c>
      <c r="D16" s="18">
        <v>26</v>
      </c>
      <c r="E16" s="15"/>
      <c r="F16" s="15">
        <f aca="true" t="shared" si="1" ref="F16:F20">D16*E16</f>
        <v>0</v>
      </c>
    </row>
    <row r="17" spans="1:6" ht="15.75">
      <c r="A17" s="16">
        <v>2</v>
      </c>
      <c r="B17" s="17" t="s">
        <v>56</v>
      </c>
      <c r="C17" s="15" t="s">
        <v>23</v>
      </c>
      <c r="D17" s="18">
        <v>50</v>
      </c>
      <c r="E17" s="15"/>
      <c r="F17" s="15">
        <f t="shared" si="1"/>
        <v>0</v>
      </c>
    </row>
    <row r="18" spans="1:6" ht="15.75">
      <c r="A18" s="16">
        <v>3</v>
      </c>
      <c r="B18" s="17" t="s">
        <v>57</v>
      </c>
      <c r="C18" s="15" t="s">
        <v>23</v>
      </c>
      <c r="D18" s="18">
        <v>83.5</v>
      </c>
      <c r="E18" s="15"/>
      <c r="F18" s="15">
        <f t="shared" si="1"/>
        <v>0</v>
      </c>
    </row>
    <row r="19" spans="1:6" ht="15.75">
      <c r="A19" s="39">
        <v>4</v>
      </c>
      <c r="B19" s="40" t="s">
        <v>58</v>
      </c>
      <c r="C19" s="41" t="s">
        <v>23</v>
      </c>
      <c r="D19" s="42">
        <v>10</v>
      </c>
      <c r="E19" s="41"/>
      <c r="F19" s="41">
        <f t="shared" si="1"/>
        <v>0</v>
      </c>
    </row>
    <row r="20" spans="1:6" ht="27.75">
      <c r="A20" s="16">
        <v>5</v>
      </c>
      <c r="B20" s="17" t="s">
        <v>59</v>
      </c>
      <c r="C20" s="15" t="s">
        <v>23</v>
      </c>
      <c r="D20" s="18">
        <v>75</v>
      </c>
      <c r="E20" s="15"/>
      <c r="F20" s="15">
        <f t="shared" si="1"/>
        <v>0</v>
      </c>
    </row>
    <row r="21" spans="1:6" ht="15.75">
      <c r="A21" s="19" t="s">
        <v>24</v>
      </c>
      <c r="B21" s="22" t="s">
        <v>25</v>
      </c>
      <c r="C21" s="23"/>
      <c r="D21" s="18"/>
      <c r="E21" s="15"/>
      <c r="F21" s="24"/>
    </row>
    <row r="22" spans="1:6" ht="15.75">
      <c r="A22" s="16">
        <v>1</v>
      </c>
      <c r="B22" s="25" t="s">
        <v>26</v>
      </c>
      <c r="C22" s="15" t="s">
        <v>16</v>
      </c>
      <c r="D22" s="18">
        <v>3</v>
      </c>
      <c r="E22" s="15"/>
      <c r="F22" s="15">
        <f aca="true" t="shared" si="2" ref="F22:F29">D22*E22</f>
        <v>0</v>
      </c>
    </row>
    <row r="23" spans="1:6" ht="15.75">
      <c r="A23" s="16">
        <v>2</v>
      </c>
      <c r="B23" s="25" t="s">
        <v>60</v>
      </c>
      <c r="C23" s="15" t="s">
        <v>16</v>
      </c>
      <c r="D23" s="18">
        <v>9.5</v>
      </c>
      <c r="E23" s="15"/>
      <c r="F23" s="15">
        <f t="shared" si="2"/>
        <v>0</v>
      </c>
    </row>
    <row r="24" spans="1:6" ht="15.75">
      <c r="A24" s="16">
        <v>3</v>
      </c>
      <c r="B24" s="25" t="s">
        <v>61</v>
      </c>
      <c r="C24" s="15" t="s">
        <v>16</v>
      </c>
      <c r="D24" s="18">
        <v>4</v>
      </c>
      <c r="E24" s="15"/>
      <c r="F24" s="15">
        <f t="shared" si="2"/>
        <v>0</v>
      </c>
    </row>
    <row r="25" spans="1:6" ht="15.75">
      <c r="A25" s="16">
        <v>4</v>
      </c>
      <c r="B25" s="25" t="s">
        <v>62</v>
      </c>
      <c r="C25" s="15" t="s">
        <v>16</v>
      </c>
      <c r="D25" s="18">
        <v>11.7</v>
      </c>
      <c r="E25" s="15"/>
      <c r="F25" s="15">
        <f t="shared" si="2"/>
        <v>0</v>
      </c>
    </row>
    <row r="26" spans="1:6" ht="27.75">
      <c r="A26" s="16">
        <v>5</v>
      </c>
      <c r="B26" s="25" t="s">
        <v>63</v>
      </c>
      <c r="C26" s="15" t="s">
        <v>16</v>
      </c>
      <c r="D26" s="18">
        <v>22.1</v>
      </c>
      <c r="E26" s="15"/>
      <c r="F26" s="15">
        <f t="shared" si="2"/>
        <v>0</v>
      </c>
    </row>
    <row r="27" spans="1:6" ht="15.75">
      <c r="A27" s="16">
        <v>6</v>
      </c>
      <c r="B27" s="25" t="s">
        <v>64</v>
      </c>
      <c r="C27" s="15" t="s">
        <v>16</v>
      </c>
      <c r="D27" s="18">
        <v>9</v>
      </c>
      <c r="E27" s="15"/>
      <c r="F27" s="15">
        <f t="shared" si="2"/>
        <v>0</v>
      </c>
    </row>
    <row r="28" spans="1:6" ht="14.25">
      <c r="A28" s="16">
        <v>7</v>
      </c>
      <c r="B28" s="25" t="s">
        <v>65</v>
      </c>
      <c r="C28" s="15" t="s">
        <v>16</v>
      </c>
      <c r="D28" s="18">
        <v>4</v>
      </c>
      <c r="E28" s="15"/>
      <c r="F28" s="15">
        <f t="shared" si="2"/>
        <v>0</v>
      </c>
    </row>
    <row r="29" spans="1:6" ht="14.25">
      <c r="A29" s="39">
        <v>8</v>
      </c>
      <c r="B29" s="43" t="s">
        <v>66</v>
      </c>
      <c r="C29" s="41" t="s">
        <v>16</v>
      </c>
      <c r="D29" s="42">
        <v>63.1</v>
      </c>
      <c r="E29" s="41"/>
      <c r="F29" s="15">
        <f t="shared" si="2"/>
        <v>0</v>
      </c>
    </row>
    <row r="30" spans="1:6" ht="15.75">
      <c r="A30" s="19" t="s">
        <v>28</v>
      </c>
      <c r="B30" s="22" t="s">
        <v>29</v>
      </c>
      <c r="C30" s="23"/>
      <c r="D30" s="18"/>
      <c r="E30" s="15"/>
      <c r="F30" s="24"/>
    </row>
    <row r="31" spans="1:6" ht="15.75">
      <c r="A31" s="19"/>
      <c r="B31" s="22" t="s">
        <v>67</v>
      </c>
      <c r="C31" s="23"/>
      <c r="D31" s="18"/>
      <c r="E31" s="15"/>
      <c r="F31" s="24"/>
    </row>
    <row r="32" spans="1:6" ht="15.75">
      <c r="A32" s="16">
        <v>1</v>
      </c>
      <c r="B32" s="25" t="s">
        <v>30</v>
      </c>
      <c r="C32" s="23" t="s">
        <v>31</v>
      </c>
      <c r="D32" s="18">
        <v>510</v>
      </c>
      <c r="E32" s="15"/>
      <c r="F32" s="15">
        <f aca="true" t="shared" si="3" ref="F32:F34">D32*E32</f>
        <v>0</v>
      </c>
    </row>
    <row r="33" spans="1:6" ht="15.75">
      <c r="A33" s="16">
        <v>2</v>
      </c>
      <c r="B33" s="25" t="s">
        <v>32</v>
      </c>
      <c r="C33" s="23" t="s">
        <v>31</v>
      </c>
      <c r="D33" s="18">
        <v>800</v>
      </c>
      <c r="E33" s="15"/>
      <c r="F33" s="15">
        <f t="shared" si="3"/>
        <v>0</v>
      </c>
    </row>
    <row r="34" spans="1:6" ht="15.75">
      <c r="A34" s="16">
        <v>3</v>
      </c>
      <c r="B34" s="25" t="s">
        <v>68</v>
      </c>
      <c r="C34" s="23" t="s">
        <v>31</v>
      </c>
      <c r="D34" s="18">
        <v>700</v>
      </c>
      <c r="E34" s="15"/>
      <c r="F34" s="15">
        <f t="shared" si="3"/>
        <v>0</v>
      </c>
    </row>
    <row r="35" spans="1:6" ht="15.75">
      <c r="A35" s="16"/>
      <c r="B35" s="22" t="s">
        <v>69</v>
      </c>
      <c r="C35" s="23"/>
      <c r="D35" s="18"/>
      <c r="E35" s="15"/>
      <c r="F35" s="24"/>
    </row>
    <row r="36" spans="1:6" ht="15.75">
      <c r="A36" s="16">
        <v>4</v>
      </c>
      <c r="B36" s="25" t="s">
        <v>30</v>
      </c>
      <c r="C36" s="23" t="s">
        <v>31</v>
      </c>
      <c r="D36" s="18">
        <v>500</v>
      </c>
      <c r="E36" s="15"/>
      <c r="F36" s="15">
        <f aca="true" t="shared" si="4" ref="F36:F39">D36*E36</f>
        <v>0</v>
      </c>
    </row>
    <row r="37" spans="1:6" ht="15.75">
      <c r="A37" s="16">
        <v>5</v>
      </c>
      <c r="B37" s="25" t="s">
        <v>32</v>
      </c>
      <c r="C37" s="23" t="s">
        <v>31</v>
      </c>
      <c r="D37" s="18">
        <v>1200</v>
      </c>
      <c r="E37" s="15"/>
      <c r="F37" s="15">
        <f t="shared" si="4"/>
        <v>0</v>
      </c>
    </row>
    <row r="38" spans="1:6" ht="15.75">
      <c r="A38" s="16">
        <v>6</v>
      </c>
      <c r="B38" s="25" t="s">
        <v>70</v>
      </c>
      <c r="C38" s="16" t="s">
        <v>31</v>
      </c>
      <c r="D38" s="18">
        <v>1420</v>
      </c>
      <c r="E38" s="15"/>
      <c r="F38" s="15">
        <f t="shared" si="4"/>
        <v>0</v>
      </c>
    </row>
    <row r="39" spans="1:6" ht="15.75">
      <c r="A39" s="16">
        <v>7</v>
      </c>
      <c r="B39" s="25" t="s">
        <v>71</v>
      </c>
      <c r="C39" s="16" t="s">
        <v>31</v>
      </c>
      <c r="D39" s="18">
        <v>50</v>
      </c>
      <c r="E39" s="15"/>
      <c r="F39" s="15">
        <f t="shared" si="4"/>
        <v>0</v>
      </c>
    </row>
    <row r="40" spans="1:6" ht="15.75">
      <c r="A40" s="19" t="s">
        <v>33</v>
      </c>
      <c r="B40" s="22" t="s">
        <v>34</v>
      </c>
      <c r="C40" s="23"/>
      <c r="D40" s="18"/>
      <c r="E40" s="15"/>
      <c r="F40" s="24"/>
    </row>
    <row r="41" spans="1:6" ht="15.75">
      <c r="A41" s="16">
        <v>1</v>
      </c>
      <c r="B41" s="25" t="s">
        <v>72</v>
      </c>
      <c r="C41" s="23" t="s">
        <v>31</v>
      </c>
      <c r="D41" s="18">
        <v>3350</v>
      </c>
      <c r="E41" s="15"/>
      <c r="F41" s="15">
        <f aca="true" t="shared" si="5" ref="F41:F49">D41*E41</f>
        <v>0</v>
      </c>
    </row>
    <row r="42" spans="1:6" ht="15.75">
      <c r="A42" s="16">
        <v>2</v>
      </c>
      <c r="B42" s="25" t="s">
        <v>73</v>
      </c>
      <c r="C42" s="23" t="s">
        <v>31</v>
      </c>
      <c r="D42" s="18">
        <v>4470</v>
      </c>
      <c r="E42" s="15"/>
      <c r="F42" s="15">
        <f t="shared" si="5"/>
        <v>0</v>
      </c>
    </row>
    <row r="43" spans="1:6" ht="15.75">
      <c r="A43" s="16">
        <v>3</v>
      </c>
      <c r="B43" s="25" t="s">
        <v>74</v>
      </c>
      <c r="C43" s="23" t="s">
        <v>31</v>
      </c>
      <c r="D43" s="18">
        <v>1950</v>
      </c>
      <c r="E43" s="15"/>
      <c r="F43" s="15">
        <f t="shared" si="5"/>
        <v>0</v>
      </c>
    </row>
    <row r="44" spans="1:6" ht="15.75">
      <c r="A44" s="16">
        <v>4</v>
      </c>
      <c r="B44" s="25" t="s">
        <v>37</v>
      </c>
      <c r="C44" s="23" t="s">
        <v>31</v>
      </c>
      <c r="D44" s="18">
        <v>600</v>
      </c>
      <c r="E44" s="15"/>
      <c r="F44" s="15">
        <f t="shared" si="5"/>
        <v>0</v>
      </c>
    </row>
    <row r="45" spans="1:6" ht="15.75">
      <c r="A45" s="16">
        <v>5</v>
      </c>
      <c r="B45" s="25" t="s">
        <v>75</v>
      </c>
      <c r="C45" s="23" t="s">
        <v>41</v>
      </c>
      <c r="D45" s="18">
        <v>50</v>
      </c>
      <c r="E45" s="15"/>
      <c r="F45" s="15">
        <f t="shared" si="5"/>
        <v>0</v>
      </c>
    </row>
    <row r="46" spans="1:6" ht="15.75">
      <c r="A46" s="16">
        <v>6</v>
      </c>
      <c r="B46" s="25" t="s">
        <v>76</v>
      </c>
      <c r="C46" s="23" t="s">
        <v>41</v>
      </c>
      <c r="D46" s="18">
        <v>220</v>
      </c>
      <c r="E46" s="15"/>
      <c r="F46" s="15">
        <f t="shared" si="5"/>
        <v>0</v>
      </c>
    </row>
    <row r="47" spans="1:6" ht="15.75">
      <c r="A47" s="16">
        <v>7</v>
      </c>
      <c r="B47" s="25" t="s">
        <v>77</v>
      </c>
      <c r="C47" s="23" t="s">
        <v>41</v>
      </c>
      <c r="D47" s="18">
        <v>60</v>
      </c>
      <c r="E47" s="15"/>
      <c r="F47" s="15">
        <f t="shared" si="5"/>
        <v>0</v>
      </c>
    </row>
    <row r="48" spans="1:6" ht="15.75">
      <c r="A48" s="16">
        <v>8</v>
      </c>
      <c r="B48" s="25" t="s">
        <v>78</v>
      </c>
      <c r="C48" s="23" t="s">
        <v>41</v>
      </c>
      <c r="D48" s="18">
        <v>240</v>
      </c>
      <c r="E48" s="15"/>
      <c r="F48" s="15">
        <f t="shared" si="5"/>
        <v>0</v>
      </c>
    </row>
    <row r="49" spans="1:6" ht="15.75">
      <c r="A49" s="16">
        <v>9</v>
      </c>
      <c r="B49" s="25" t="s">
        <v>79</v>
      </c>
      <c r="C49" s="23" t="s">
        <v>41</v>
      </c>
      <c r="D49" s="18">
        <v>200</v>
      </c>
      <c r="E49" s="15"/>
      <c r="F49" s="15">
        <f t="shared" si="5"/>
        <v>0</v>
      </c>
    </row>
    <row r="50" spans="1:6" ht="13.5">
      <c r="A50" s="38"/>
      <c r="B50" s="27"/>
      <c r="C50" s="28"/>
      <c r="D50" s="29"/>
      <c r="E50" s="29"/>
      <c r="F50" s="30"/>
    </row>
    <row r="51" spans="1:6" ht="15.75">
      <c r="A51" s="38"/>
      <c r="B51" s="31" t="s">
        <v>44</v>
      </c>
      <c r="C51" s="32"/>
      <c r="D51" s="33"/>
      <c r="E51" s="33"/>
      <c r="F51" s="34">
        <f>SUM(F8:F49)</f>
        <v>0</v>
      </c>
    </row>
    <row r="52" spans="1:6" ht="13.5">
      <c r="A52" s="38"/>
      <c r="B52" s="27"/>
      <c r="C52" s="35"/>
      <c r="D52" s="35"/>
      <c r="E52" s="35"/>
      <c r="F52" s="30"/>
    </row>
    <row r="53" spans="1:6" ht="15.75">
      <c r="A53" s="38"/>
      <c r="B53" s="36" t="s">
        <v>45</v>
      </c>
      <c r="C53" s="32"/>
      <c r="D53" s="33"/>
      <c r="E53" s="33"/>
      <c r="F53" s="37">
        <f>F51*0.2</f>
        <v>0</v>
      </c>
    </row>
    <row r="54" spans="1:6" ht="13.5">
      <c r="A54" s="38"/>
      <c r="B54" s="27"/>
      <c r="C54" s="35"/>
      <c r="D54" s="35"/>
      <c r="E54" s="35"/>
      <c r="F54" s="30"/>
    </row>
    <row r="55" spans="1:6" ht="15.75">
      <c r="A55" s="38"/>
      <c r="B55" s="31" t="s">
        <v>46</v>
      </c>
      <c r="C55" s="32"/>
      <c r="D55" s="33"/>
      <c r="E55" s="33"/>
      <c r="F55" s="34">
        <f>F53+F51</f>
        <v>0</v>
      </c>
    </row>
    <row r="57" ht="13.5"/>
    <row r="58" ht="14.25" customHeight="1"/>
    <row r="59" ht="14.25" customHeight="1"/>
    <row r="60" ht="12.75" customHeight="1"/>
    <row r="61" ht="14.25" customHeight="1"/>
  </sheetData>
  <sheetProtection selectLockedCells="1" selectUnlockedCells="1"/>
  <printOptions horizontalCentered="1"/>
  <pageMargins left="0.39375" right="0.39375" top="0.39375" bottom="0.9347222222222222" header="0.5118055555555555" footer="0.39375"/>
  <pageSetup firstPageNumber="1" useFirstPageNumber="1" fitToHeight="1" fitToWidth="1" horizontalDpi="300" verticalDpi="300" orientation="portrait" paperSize="9"/>
  <headerFooter alignWithMargins="0">
    <oddFooter>&amp;R&amp;"Arial,Bold"&amp;12&amp;P/&amp;N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VGH</dc:creator>
  <cp:keywords/>
  <dc:description/>
  <cp:lastModifiedBy/>
  <cp:lastPrinted>2014-07-09T17:34:31Z</cp:lastPrinted>
  <dcterms:created xsi:type="dcterms:W3CDTF">2004-02-04T11:54:04Z</dcterms:created>
  <dcterms:modified xsi:type="dcterms:W3CDTF">2014-07-21T12:06:32Z</dcterms:modified>
  <cp:category/>
  <cp:version/>
  <cp:contentType/>
  <cp:contentStatus/>
  <cp:revision>23</cp:revision>
</cp:coreProperties>
</file>